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'стр.1_2'!$A$1:$FE$77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<sst xmlns="http://schemas.openxmlformats.org/spreadsheetml/2006/main" count="387" uniqueCount="158">
  <si>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</si>
  <si>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</si>
  <si>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</si>
  <si>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</si>
  <si>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</si>
  <si>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</si>
  <si>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</si>
  <si>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</si>
  <si>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</si>
  <si>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</si>
  <si>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</si>
  <si>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</si>
  <si>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</si>
  <si>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</si>
  <si>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</si>
  <si>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</si>
  <si>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</si>
  <si>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</si>
  <si>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</si>
  <si>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</si>
  <si>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</si>
  <si>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</si>
  <si>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</si>
  <si>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</si>
  <si>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</si>
  <si>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</si>
  <si>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</si>
  <si>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</si>
  <si>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</si>
  <si>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Приложение № 2</t>
  </si>
  <si>
    <t>от 02.07.2010 № 66н</t>
  </si>
  <si>
    <t>Отчет об изменениях капитала</t>
  </si>
  <si>
    <t>Единица измерения: тыс. руб. (млн. руб.)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</si>
  <si>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</si>
  <si>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</si>
  <si>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</si>
  <si>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</si>
  <si>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</si>
  <si>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</si>
  <si>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</si>
  <si>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</si>
  <si>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</si>
  <si>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</si>
  <si>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</si>
  <si>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</si>
  <si>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</si>
  <si>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</si>
  <si>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</si>
  <si>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</si>
  <si>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</si>
  <si>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</si>
  <si>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</si>
  <si>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</si>
  <si>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</si>
  <si>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</si>
  <si>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</si>
  <si>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</si>
  <si>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</si>
  <si>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</si>
  <si>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</si>
  <si>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</si>
  <si>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</si>
  <si>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</si>
  <si>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</si>
  <si>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</si>
  <si>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</si>
  <si>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</si>
  <si>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</si>
  <si>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</si>
  <si>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</si>
  <si>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</si>
  <si>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</si>
  <si>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</si>
  <si>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</si>
  <si>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</si>
  <si>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</si>
  <si>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</si>
  <si>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</si>
  <si>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</si>
  <si>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</si>
  <si>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</si>
  <si>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</si>
  <si>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</si>
  <si>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</si>
  <si>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</si>
  <si>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</si>
  <si>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</si>
  <si>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</si>
  <si>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</si>
  <si>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</si>
  <si>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</si>
  <si>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</si>
  <si>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</si>
  <si>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</si>
  <si>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</si>
  <si>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</si>
  <si>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</si>
  <si>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</si>
  <si>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</si>
  <si>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</si>
  <si>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</si>
  <si>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</si>
  <si>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</si>
  <si>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</si>
  <si>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</si>
  <si>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</si>
  <si>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</si>
  <si>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</si>
  <si>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</si>
  <si>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</si>
  <si>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</si>
  <si>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</si>
  <si>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</si>
  <si>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</si>
  <si>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</si>
  <si>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</si>
  <si>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</si>
  <si>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</si>
  <si>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</si>
  <si>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</si>
  <si>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</si>
  <si>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</si>
  <si>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</si>
  <si>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</si>
  <si>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</si>
  <si>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</si>
  <si>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</si>
  <si>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</si>
  <si>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</si>
  <si>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</si>
  <si>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</si>
  <si>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</si>
  <si>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</si>
  <si>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</si>
  <si>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</si>
  <si>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</si>
  <si>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</si>
  <si>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</si>
  <si>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</si>
  <si>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МП г.Абакана "Абаканские электрические сети"</t>
  </si>
  <si>
    <t>1901002975</t>
  </si>
  <si>
    <t>05196686</t>
  </si>
  <si>
    <t>40.10.2</t>
  </si>
  <si>
    <t>передача эл/энергии</t>
  </si>
  <si>
    <t>42</t>
  </si>
  <si>
    <t>12</t>
  </si>
  <si>
    <t>Муниципальная</t>
  </si>
  <si>
    <t>3228</t>
  </si>
  <si>
    <t xml:space="preserve">Марков В В </t>
  </si>
  <si>
    <t>Гапон О В</t>
  </si>
  <si>
    <t>3317</t>
  </si>
  <si>
    <t>13</t>
  </si>
  <si>
    <t>14</t>
  </si>
  <si>
    <t>3328</t>
  </si>
  <si>
    <t>3217</t>
  </si>
  <si>
    <t>15</t>
  </si>
  <si>
    <t>11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</si>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</sst>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4" fillId="0" borderId="5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14" fillId="0" borderId="5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5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6"/>
    </xf>
    <xf numFmtId="0" fontId="5" fillId="0" borderId="5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2" fillId="0" borderId="16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3" fontId="15" fillId="0" borderId="55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3" fontId="15" fillId="0" borderId="5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E77"/>
  <sheetViews>
    <sheetView tabSelected="1" view="pageBreakPreview" zoomScale="120" zoomScaleSheetLayoutView="120" zoomScalePageLayoutView="0" workbookViewId="0" topLeftCell="A33">
      <selection activeCell="DT77" sqref="DT77:EL77"/>
    </sheetView>
  </sheetViews>
  <sheetFormatPr defaultColWidth="0.875" defaultRowHeight="12.75"/>
  <cols>
    <col min="1" max="16384" width="0.875" style="73" customWidth="1"/>
  </cols>
  <sheetData>
    <row r="1" s="41" customFormat="1" ht="12" customHeight="1"/>
    <row r="2" s="41" customFormat="1" ht="6" customHeight="1"/>
    <row r="3" s="41" customFormat="1" ht="9" customHeight="1" hidden="1"/>
    <row r="4" s="41" customFormat="1" ht="12" customHeight="1" hidden="1"/>
    <row r="5" s="42" customFormat="1" ht="12" customHeight="1" hidden="1"/>
    <row r="6" s="42" customFormat="1" ht="12" customHeight="1" hidden="1"/>
    <row r="7" spans="132:161" s="43" customFormat="1" ht="12.75" customHeight="1">
      <c r="EB7" s="41" t="s">
        <v>29</v>
      </c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1:161" s="46" customFormat="1" ht="15">
      <c r="A8" s="138" t="s">
        <v>31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44"/>
      <c r="CI8" s="44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EB8" s="41" t="s">
        <v>83</v>
      </c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</row>
    <row r="9" spans="26:161" s="46" customFormat="1" ht="13.5" customHeight="1" thickBot="1">
      <c r="Z9" s="47"/>
      <c r="AA9" s="47"/>
      <c r="AB9" s="47"/>
      <c r="AC9" s="47"/>
      <c r="AJ9" s="92" t="s">
        <v>35</v>
      </c>
      <c r="AK9" s="92"/>
      <c r="AL9" s="92"/>
      <c r="AM9" s="92"/>
      <c r="AN9" s="92"/>
      <c r="AO9" s="92"/>
      <c r="AP9" s="92"/>
      <c r="AQ9" s="183" t="s">
        <v>152</v>
      </c>
      <c r="AR9" s="183"/>
      <c r="AS9" s="183"/>
      <c r="AT9" s="183"/>
      <c r="AU9" s="47"/>
      <c r="AV9" s="47" t="s">
        <v>0</v>
      </c>
      <c r="AW9" s="47"/>
      <c r="AX9" s="45"/>
      <c r="CH9" s="185" t="s">
        <v>18</v>
      </c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EB9" s="41" t="s">
        <v>82</v>
      </c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</row>
    <row r="10" spans="1:161" s="46" customFormat="1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F10" s="49" t="s">
        <v>19</v>
      </c>
      <c r="CH10" s="186" t="s">
        <v>33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8"/>
      <c r="EB10" s="41" t="s">
        <v>30</v>
      </c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</row>
    <row r="11" spans="1:161" s="46" customFormat="1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F11" s="49" t="s">
        <v>28</v>
      </c>
      <c r="CH11" s="167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9"/>
      <c r="EB11" s="42" t="s">
        <v>137</v>
      </c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s="46" customFormat="1" ht="13.5" customHeight="1">
      <c r="A12" s="48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84" t="s">
        <v>139</v>
      </c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X12" s="48"/>
      <c r="BY12" s="48"/>
      <c r="BZ12" s="48"/>
      <c r="CA12" s="48"/>
      <c r="CB12" s="48"/>
      <c r="CC12" s="48"/>
      <c r="CD12" s="48"/>
      <c r="CF12" s="49" t="s">
        <v>1</v>
      </c>
      <c r="CH12" s="167" t="s">
        <v>141</v>
      </c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9"/>
      <c r="EB12" s="42" t="s">
        <v>138</v>
      </c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pans="1:105" s="46" customFormat="1" ht="13.5" customHeight="1">
      <c r="A13" s="48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F13" s="49" t="s">
        <v>3</v>
      </c>
      <c r="CH13" s="167" t="s">
        <v>140</v>
      </c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9"/>
    </row>
    <row r="14" spans="1:105" s="46" customFormat="1" ht="24.75" customHeight="1">
      <c r="A14" s="135" t="s">
        <v>20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 t="s">
        <v>143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48"/>
      <c r="BW14" s="48"/>
      <c r="BX14" s="48"/>
      <c r="BY14" s="48"/>
      <c r="BZ14" s="48"/>
      <c r="CA14" s="48"/>
      <c r="CB14" s="48"/>
      <c r="CC14" s="48"/>
      <c r="CD14" s="48"/>
      <c r="CF14" s="49" t="s">
        <v>4</v>
      </c>
      <c r="CH14" s="116" t="s">
        <v>142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8"/>
    </row>
    <row r="15" spans="1:105" s="46" customFormat="1" ht="13.5" customHeight="1">
      <c r="A15" s="119" t="s">
        <v>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37" t="s">
        <v>146</v>
      </c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F15" s="48"/>
      <c r="CH15" s="167" t="s">
        <v>144</v>
      </c>
      <c r="CI15" s="168"/>
      <c r="CJ15" s="168"/>
      <c r="CK15" s="168"/>
      <c r="CL15" s="168"/>
      <c r="CM15" s="168"/>
      <c r="CN15" s="168"/>
      <c r="CO15" s="168"/>
      <c r="CP15" s="168"/>
      <c r="CQ15" s="168"/>
      <c r="CR15" s="168" t="s">
        <v>145</v>
      </c>
      <c r="CS15" s="168"/>
      <c r="CT15" s="168"/>
      <c r="CU15" s="168"/>
      <c r="CV15" s="168"/>
      <c r="CW15" s="168"/>
      <c r="CX15" s="168"/>
      <c r="CY15" s="168"/>
      <c r="CZ15" s="168"/>
      <c r="DA15" s="169"/>
    </row>
    <row r="16" spans="1:105" s="46" customFormat="1" ht="13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50"/>
      <c r="BQ16" s="50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F16" s="49" t="s">
        <v>6</v>
      </c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9"/>
    </row>
    <row r="17" spans="1:105" s="46" customFormat="1" ht="13.5" customHeight="1" thickBot="1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F17" s="49" t="s">
        <v>7</v>
      </c>
      <c r="CH17" s="170" t="s">
        <v>49</v>
      </c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2"/>
    </row>
    <row r="18" spans="1:108" s="46" customFormat="1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Z18" s="51"/>
      <c r="AA18" s="51"/>
      <c r="AB18" s="51"/>
      <c r="AC18" s="51"/>
      <c r="AD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J18" s="49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61" s="46" customFormat="1" ht="13.5" customHeight="1">
      <c r="A19" s="115" t="s">
        <v>34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</row>
    <row r="20" spans="1:161" s="53" customFormat="1" ht="11.25">
      <c r="A20" s="120" t="s">
        <v>14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6" t="s">
        <v>87</v>
      </c>
      <c r="AR20" s="127"/>
      <c r="AS20" s="127"/>
      <c r="AT20" s="127"/>
      <c r="AU20" s="127"/>
      <c r="AV20" s="127"/>
      <c r="AW20" s="128"/>
      <c r="AX20" s="174" t="s">
        <v>37</v>
      </c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3" t="s">
        <v>38</v>
      </c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3" t="s">
        <v>78</v>
      </c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 t="s">
        <v>77</v>
      </c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7" t="s">
        <v>41</v>
      </c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9"/>
      <c r="EM20" s="174" t="s">
        <v>16</v>
      </c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</row>
    <row r="21" spans="1:161" s="53" customFormat="1" ht="11.25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9"/>
      <c r="AR21" s="130"/>
      <c r="AS21" s="130"/>
      <c r="AT21" s="130"/>
      <c r="AU21" s="130"/>
      <c r="AV21" s="130"/>
      <c r="AW21" s="131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80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2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</row>
    <row r="22" spans="1:161" s="53" customFormat="1" ht="12" thickBo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32"/>
      <c r="AR22" s="133"/>
      <c r="AS22" s="133"/>
      <c r="AT22" s="133"/>
      <c r="AU22" s="133"/>
      <c r="AV22" s="133"/>
      <c r="AW22" s="134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80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2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</row>
    <row r="23" spans="1:161" s="53" customFormat="1" ht="12.75" customHeight="1">
      <c r="A23" s="54"/>
      <c r="B23" s="102" t="s">
        <v>88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43" t="s">
        <v>145</v>
      </c>
      <c r="AH23" s="143"/>
      <c r="AI23" s="143"/>
      <c r="AJ23" s="56" t="s">
        <v>84</v>
      </c>
      <c r="AM23" s="56"/>
      <c r="AN23" s="56"/>
      <c r="AO23" s="57"/>
      <c r="AP23" s="55"/>
      <c r="AQ23" s="144" t="s">
        <v>89</v>
      </c>
      <c r="AR23" s="145"/>
      <c r="AS23" s="145"/>
      <c r="AT23" s="145"/>
      <c r="AU23" s="145"/>
      <c r="AV23" s="145"/>
      <c r="AW23" s="146"/>
      <c r="AX23" s="147">
        <v>10000</v>
      </c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91" t="s">
        <v>8</v>
      </c>
      <c r="BR23" s="192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4" t="s">
        <v>9</v>
      </c>
      <c r="CI23" s="195"/>
      <c r="CJ23" s="148">
        <v>1018654</v>
      </c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51"/>
      <c r="DB23" s="150">
        <v>1500</v>
      </c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51"/>
      <c r="DT23" s="150">
        <v>54630</v>
      </c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51"/>
      <c r="EM23" s="150">
        <f>AX23+BS23+CJ23+DB23+DT23</f>
        <v>1084784</v>
      </c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89"/>
    </row>
    <row r="24" spans="1:161" s="53" customFormat="1" ht="3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1"/>
      <c r="AA24" s="61"/>
      <c r="AB24" s="61"/>
      <c r="AC24" s="60"/>
      <c r="AD24" s="60"/>
      <c r="AE24" s="60"/>
      <c r="AF24" s="60"/>
      <c r="AG24" s="60"/>
      <c r="AH24" s="60"/>
      <c r="AI24" s="59"/>
      <c r="AJ24" s="62"/>
      <c r="AK24" s="62"/>
      <c r="AL24" s="62"/>
      <c r="AM24" s="63"/>
      <c r="AN24" s="63"/>
      <c r="AO24" s="63"/>
      <c r="AP24" s="59"/>
      <c r="AQ24" s="158"/>
      <c r="AR24" s="159"/>
      <c r="AS24" s="159"/>
      <c r="AT24" s="159"/>
      <c r="AU24" s="159"/>
      <c r="AV24" s="159"/>
      <c r="AW24" s="160"/>
      <c r="AX24" s="149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65"/>
      <c r="BR24" s="61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59"/>
      <c r="CI24" s="66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  <c r="DB24" s="89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1"/>
      <c r="DT24" s="89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1"/>
      <c r="EM24" s="89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190"/>
    </row>
    <row r="25" spans="1:161" s="53" customFormat="1" ht="12.7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P25" s="59"/>
      <c r="Q25" s="59"/>
      <c r="R25" s="59"/>
      <c r="S25" s="59"/>
      <c r="T25" s="61" t="s">
        <v>42</v>
      </c>
      <c r="U25" s="196" t="s">
        <v>151</v>
      </c>
      <c r="V25" s="196"/>
      <c r="W25" s="196"/>
      <c r="X25" s="59" t="s">
        <v>85</v>
      </c>
      <c r="Y25" s="59"/>
      <c r="Z25" s="59"/>
      <c r="AA25" s="68"/>
      <c r="AB25" s="68"/>
      <c r="AC25" s="68"/>
      <c r="AD25" s="68"/>
      <c r="AE25" s="68"/>
      <c r="AF25" s="68"/>
      <c r="AJ25" s="69"/>
      <c r="AK25" s="69"/>
      <c r="AL25" s="69"/>
      <c r="AM25" s="69"/>
      <c r="AN25" s="69"/>
      <c r="AO25" s="69"/>
      <c r="AP25" s="69"/>
      <c r="AQ25" s="153" t="s">
        <v>90</v>
      </c>
      <c r="AR25" s="154"/>
      <c r="AS25" s="154"/>
      <c r="AT25" s="154"/>
      <c r="AU25" s="154"/>
      <c r="AV25" s="154"/>
      <c r="AW25" s="155"/>
      <c r="AX25" s="197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41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>
        <f>CJ30</f>
        <v>124047</v>
      </c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>
        <v>61608</v>
      </c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>
        <f>EM27+EM3+EM34+EM30</f>
        <v>185655</v>
      </c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9"/>
    </row>
    <row r="26" spans="1:161" s="53" customFormat="1" ht="16.5" customHeight="1">
      <c r="A26" s="58"/>
      <c r="B26" s="104" t="s">
        <v>43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58"/>
      <c r="AR26" s="159"/>
      <c r="AS26" s="159"/>
      <c r="AT26" s="159"/>
      <c r="AU26" s="159"/>
      <c r="AV26" s="159"/>
      <c r="AW26" s="160"/>
      <c r="AX26" s="96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74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53" customFormat="1" ht="11.25">
      <c r="A27" s="54"/>
      <c r="B27" s="152" t="s">
        <v>22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3" t="s">
        <v>91</v>
      </c>
      <c r="AR27" s="154"/>
      <c r="AS27" s="154"/>
      <c r="AT27" s="154"/>
      <c r="AU27" s="154"/>
      <c r="AV27" s="154"/>
      <c r="AW27" s="155"/>
      <c r="AX27" s="161" t="s">
        <v>15</v>
      </c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40"/>
      <c r="BQ27" s="139" t="s">
        <v>15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40"/>
      <c r="CJ27" s="139" t="s">
        <v>15</v>
      </c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40"/>
      <c r="DB27" s="139" t="s">
        <v>15</v>
      </c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40"/>
      <c r="DT27" s="200">
        <v>61608</v>
      </c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2"/>
      <c r="EM27" s="139">
        <f>DT27</f>
        <v>61608</v>
      </c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203"/>
    </row>
    <row r="28" spans="1:161" s="53" customFormat="1" ht="11.25">
      <c r="A28" s="58"/>
      <c r="B28" s="205" t="s">
        <v>44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158"/>
      <c r="AR28" s="159"/>
      <c r="AS28" s="159"/>
      <c r="AT28" s="159"/>
      <c r="AU28" s="159"/>
      <c r="AV28" s="159"/>
      <c r="AW28" s="160"/>
      <c r="AX28" s="162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42"/>
      <c r="BQ28" s="141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42"/>
      <c r="CJ28" s="141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42"/>
      <c r="DB28" s="141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42"/>
      <c r="DT28" s="89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1"/>
      <c r="EM28" s="141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204"/>
    </row>
    <row r="29" spans="1:161" s="53" customFormat="1" ht="11.25">
      <c r="A29" s="58"/>
      <c r="B29" s="114" t="s">
        <v>45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82" t="s">
        <v>92</v>
      </c>
      <c r="AR29" s="83"/>
      <c r="AS29" s="83"/>
      <c r="AT29" s="83"/>
      <c r="AU29" s="83"/>
      <c r="AV29" s="83"/>
      <c r="AW29" s="84"/>
      <c r="AX29" s="96" t="s">
        <v>15</v>
      </c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74"/>
      <c r="BQ29" s="93" t="s">
        <v>15</v>
      </c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 t="s">
        <v>15</v>
      </c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>
        <v>0</v>
      </c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53" customFormat="1" ht="24" customHeight="1">
      <c r="A30" s="58"/>
      <c r="B30" s="97" t="s">
        <v>67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8" t="s">
        <v>93</v>
      </c>
      <c r="AR30" s="99"/>
      <c r="AS30" s="99"/>
      <c r="AT30" s="99"/>
      <c r="AU30" s="99"/>
      <c r="AV30" s="99"/>
      <c r="AW30" s="100"/>
      <c r="AX30" s="96" t="s">
        <v>15</v>
      </c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74"/>
      <c r="BQ30" s="93" t="s">
        <v>15</v>
      </c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>
        <v>124047</v>
      </c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 t="s">
        <v>15</v>
      </c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>
        <f>CJ30</f>
        <v>124047</v>
      </c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4"/>
    </row>
    <row r="31" spans="1:161" s="53" customFormat="1" ht="11.25">
      <c r="A31" s="70"/>
      <c r="B31" s="114" t="s">
        <v>46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82" t="s">
        <v>94</v>
      </c>
      <c r="AR31" s="83"/>
      <c r="AS31" s="83"/>
      <c r="AT31" s="83"/>
      <c r="AU31" s="83"/>
      <c r="AV31" s="83"/>
      <c r="AW31" s="84"/>
      <c r="AX31" s="96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74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 t="s">
        <v>15</v>
      </c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 t="s">
        <v>15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4"/>
    </row>
    <row r="32" spans="1:161" s="53" customFormat="1" ht="11.25">
      <c r="A32" s="70"/>
      <c r="B32" s="114" t="s">
        <v>47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82" t="s">
        <v>95</v>
      </c>
      <c r="AR32" s="83"/>
      <c r="AS32" s="83"/>
      <c r="AT32" s="83"/>
      <c r="AU32" s="83"/>
      <c r="AV32" s="83"/>
      <c r="AW32" s="84"/>
      <c r="AX32" s="96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74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 t="s">
        <v>15</v>
      </c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 t="s">
        <v>15</v>
      </c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4"/>
    </row>
    <row r="33" spans="1:161" s="53" customFormat="1" ht="12" customHeight="1">
      <c r="A33" s="70"/>
      <c r="B33" s="152" t="s">
        <v>48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3" t="s">
        <v>96</v>
      </c>
      <c r="AR33" s="154"/>
      <c r="AS33" s="154"/>
      <c r="AT33" s="154"/>
      <c r="AU33" s="154"/>
      <c r="AV33" s="154"/>
      <c r="AW33" s="155"/>
      <c r="AX33" s="156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39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206"/>
    </row>
    <row r="34" spans="1:161" s="53" customFormat="1" ht="11.25">
      <c r="A34" s="70"/>
      <c r="B34" s="22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80"/>
      <c r="AQ34" s="82" t="s">
        <v>154</v>
      </c>
      <c r="AR34" s="83"/>
      <c r="AS34" s="83"/>
      <c r="AT34" s="83"/>
      <c r="AU34" s="83"/>
      <c r="AV34" s="83"/>
      <c r="AW34" s="84"/>
      <c r="AX34" s="8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6"/>
      <c r="BQ34" s="74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6"/>
      <c r="CJ34" s="74">
        <v>0</v>
      </c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  <c r="DB34" s="74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6"/>
      <c r="DT34" s="74">
        <v>0</v>
      </c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6"/>
      <c r="EM34" s="74">
        <f>CJ34</f>
        <v>0</v>
      </c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81"/>
    </row>
    <row r="35" spans="1:161" s="53" customFormat="1" ht="6" customHeight="1">
      <c r="A35" s="6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2"/>
    </row>
    <row r="36" spans="1:161" s="53" customFormat="1" ht="11.25">
      <c r="A36" s="120" t="s">
        <v>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207"/>
      <c r="AQ36" s="120" t="s">
        <v>87</v>
      </c>
      <c r="AR36" s="121"/>
      <c r="AS36" s="121"/>
      <c r="AT36" s="121"/>
      <c r="AU36" s="121"/>
      <c r="AV36" s="121"/>
      <c r="AW36" s="207"/>
      <c r="AX36" s="174" t="s">
        <v>37</v>
      </c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3" t="s">
        <v>38</v>
      </c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3" t="s">
        <v>39</v>
      </c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 t="s">
        <v>40</v>
      </c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7" t="s">
        <v>41</v>
      </c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9"/>
      <c r="EM36" s="174" t="s">
        <v>16</v>
      </c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</row>
    <row r="37" spans="1:161" s="53" customFormat="1" ht="11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208"/>
      <c r="AQ37" s="122"/>
      <c r="AR37" s="123"/>
      <c r="AS37" s="123"/>
      <c r="AT37" s="123"/>
      <c r="AU37" s="123"/>
      <c r="AV37" s="123"/>
      <c r="AW37" s="208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80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2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</row>
    <row r="38" spans="1:161" s="53" customFormat="1" ht="12" thickBo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209"/>
      <c r="AQ38" s="124"/>
      <c r="AR38" s="125"/>
      <c r="AS38" s="125"/>
      <c r="AT38" s="125"/>
      <c r="AU38" s="125"/>
      <c r="AV38" s="125"/>
      <c r="AW38" s="209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80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2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</row>
    <row r="39" spans="1:161" s="53" customFormat="1" ht="11.25">
      <c r="A39" s="70"/>
      <c r="B39" s="79" t="s">
        <v>50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2" t="s">
        <v>97</v>
      </c>
      <c r="AR39" s="83"/>
      <c r="AS39" s="83"/>
      <c r="AT39" s="83"/>
      <c r="AU39" s="83"/>
      <c r="AV39" s="83"/>
      <c r="AW39" s="84"/>
      <c r="AX39" s="210" t="s">
        <v>8</v>
      </c>
      <c r="AY39" s="164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65" t="s">
        <v>9</v>
      </c>
      <c r="BP39" s="166"/>
      <c r="BQ39" s="211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212"/>
      <c r="CJ39" s="163" t="s">
        <v>8</v>
      </c>
      <c r="CK39" s="164"/>
      <c r="CL39" s="157">
        <v>54630</v>
      </c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65" t="s">
        <v>9</v>
      </c>
      <c r="DA39" s="166"/>
      <c r="DB39" s="163" t="s">
        <v>8</v>
      </c>
      <c r="DC39" s="164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65" t="s">
        <v>9</v>
      </c>
      <c r="DS39" s="166"/>
      <c r="DT39" s="163" t="s">
        <v>8</v>
      </c>
      <c r="DU39" s="164"/>
      <c r="DV39" s="157">
        <v>54630</v>
      </c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65" t="s">
        <v>9</v>
      </c>
      <c r="EL39" s="166"/>
      <c r="EM39" s="163" t="s">
        <v>8</v>
      </c>
      <c r="EN39" s="164"/>
      <c r="EO39" s="157">
        <v>0</v>
      </c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65" t="s">
        <v>9</v>
      </c>
      <c r="FE39" s="213"/>
    </row>
    <row r="40" spans="1:161" s="53" customFormat="1" ht="11.25">
      <c r="A40" s="54"/>
      <c r="B40" s="152" t="s">
        <v>22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3" t="s">
        <v>98</v>
      </c>
      <c r="AR40" s="154"/>
      <c r="AS40" s="154"/>
      <c r="AT40" s="154"/>
      <c r="AU40" s="154"/>
      <c r="AV40" s="154"/>
      <c r="AW40" s="155"/>
      <c r="AX40" s="161" t="s">
        <v>15</v>
      </c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40"/>
      <c r="BQ40" s="139" t="s">
        <v>15</v>
      </c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40"/>
      <c r="CJ40" s="139" t="s">
        <v>15</v>
      </c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40"/>
      <c r="DB40" s="139" t="s">
        <v>15</v>
      </c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40"/>
      <c r="DT40" s="108" t="s">
        <v>8</v>
      </c>
      <c r="DU40" s="109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02" t="s">
        <v>9</v>
      </c>
      <c r="EL40" s="106"/>
      <c r="EM40" s="108" t="s">
        <v>8</v>
      </c>
      <c r="EN40" s="109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02" t="s">
        <v>9</v>
      </c>
      <c r="FE40" s="103"/>
    </row>
    <row r="41" spans="1:161" s="53" customFormat="1" ht="11.25">
      <c r="A41" s="58"/>
      <c r="B41" s="205" t="s">
        <v>51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158"/>
      <c r="AR41" s="159"/>
      <c r="AS41" s="159"/>
      <c r="AT41" s="159"/>
      <c r="AU41" s="159"/>
      <c r="AV41" s="159"/>
      <c r="AW41" s="160"/>
      <c r="AX41" s="162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42"/>
      <c r="BQ41" s="141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42"/>
      <c r="CJ41" s="141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42"/>
      <c r="DB41" s="141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42"/>
      <c r="DT41" s="110"/>
      <c r="DU41" s="111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04"/>
      <c r="EL41" s="107"/>
      <c r="EM41" s="110"/>
      <c r="EN41" s="111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04"/>
      <c r="FE41" s="105"/>
    </row>
    <row r="42" spans="1:161" s="53" customFormat="1" ht="11.25">
      <c r="A42" s="58"/>
      <c r="B42" s="114" t="s">
        <v>45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82" t="s">
        <v>99</v>
      </c>
      <c r="AR42" s="83"/>
      <c r="AS42" s="83"/>
      <c r="AT42" s="83"/>
      <c r="AU42" s="83"/>
      <c r="AV42" s="83"/>
      <c r="AW42" s="84"/>
      <c r="AX42" s="96" t="s">
        <v>15</v>
      </c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74"/>
      <c r="BQ42" s="93" t="s">
        <v>15</v>
      </c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77" t="s">
        <v>8</v>
      </c>
      <c r="CK42" s="78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9" t="s">
        <v>9</v>
      </c>
      <c r="DA42" s="80"/>
      <c r="DB42" s="93" t="s">
        <v>15</v>
      </c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77" t="s">
        <v>8</v>
      </c>
      <c r="DU42" s="78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9" t="s">
        <v>9</v>
      </c>
      <c r="EL42" s="80"/>
      <c r="EM42" s="77" t="s">
        <v>8</v>
      </c>
      <c r="EN42" s="78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9" t="s">
        <v>9</v>
      </c>
      <c r="FE42" s="95"/>
    </row>
    <row r="43" spans="1:161" s="53" customFormat="1" ht="24" customHeight="1">
      <c r="A43" s="58"/>
      <c r="B43" s="97" t="s">
        <v>68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8" t="s">
        <v>100</v>
      </c>
      <c r="AR43" s="99"/>
      <c r="AS43" s="99"/>
      <c r="AT43" s="99"/>
      <c r="AU43" s="99"/>
      <c r="AV43" s="99"/>
      <c r="AW43" s="100"/>
      <c r="AX43" s="96" t="s">
        <v>15</v>
      </c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74"/>
      <c r="BQ43" s="93" t="s">
        <v>15</v>
      </c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77" t="s">
        <v>8</v>
      </c>
      <c r="CK43" s="78"/>
      <c r="CL43" s="75">
        <v>54630</v>
      </c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9" t="s">
        <v>9</v>
      </c>
      <c r="DA43" s="80"/>
      <c r="DB43" s="93" t="s">
        <v>15</v>
      </c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77" t="s">
        <v>8</v>
      </c>
      <c r="DU43" s="78"/>
      <c r="DV43" s="75">
        <v>54630</v>
      </c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9" t="s">
        <v>9</v>
      </c>
      <c r="EL43" s="80"/>
      <c r="EM43" s="77" t="s">
        <v>8</v>
      </c>
      <c r="EN43" s="78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9" t="s">
        <v>9</v>
      </c>
      <c r="FE43" s="95"/>
    </row>
    <row r="44" spans="1:161" s="53" customFormat="1" ht="11.25">
      <c r="A44" s="70"/>
      <c r="B44" s="114" t="s">
        <v>52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82" t="s">
        <v>101</v>
      </c>
      <c r="AR44" s="83"/>
      <c r="AS44" s="83"/>
      <c r="AT44" s="83"/>
      <c r="AU44" s="83"/>
      <c r="AV44" s="83"/>
      <c r="AW44" s="84"/>
      <c r="AX44" s="214" t="s">
        <v>8</v>
      </c>
      <c r="AY44" s="78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9" t="s">
        <v>9</v>
      </c>
      <c r="BP44" s="80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 t="s">
        <v>15</v>
      </c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77" t="s">
        <v>8</v>
      </c>
      <c r="EN44" s="78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9" t="s">
        <v>9</v>
      </c>
      <c r="FE44" s="95"/>
    </row>
    <row r="45" spans="1:161" s="53" customFormat="1" ht="11.25">
      <c r="A45" s="70"/>
      <c r="B45" s="114" t="s">
        <v>53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82" t="s">
        <v>102</v>
      </c>
      <c r="AR45" s="83"/>
      <c r="AS45" s="83"/>
      <c r="AT45" s="83"/>
      <c r="AU45" s="83"/>
      <c r="AV45" s="83"/>
      <c r="AW45" s="84"/>
      <c r="AX45" s="214" t="s">
        <v>8</v>
      </c>
      <c r="AY45" s="78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9" t="s">
        <v>9</v>
      </c>
      <c r="BP45" s="80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 t="s">
        <v>15</v>
      </c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77" t="s">
        <v>8</v>
      </c>
      <c r="EN45" s="78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9" t="s">
        <v>9</v>
      </c>
      <c r="FE45" s="95"/>
    </row>
    <row r="46" spans="1:161" s="53" customFormat="1" ht="11.25">
      <c r="A46" s="70"/>
      <c r="B46" s="114" t="s">
        <v>48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82" t="s">
        <v>103</v>
      </c>
      <c r="AR46" s="83"/>
      <c r="AS46" s="83"/>
      <c r="AT46" s="83"/>
      <c r="AU46" s="83"/>
      <c r="AV46" s="83"/>
      <c r="AW46" s="84"/>
      <c r="AX46" s="96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74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>
        <v>0</v>
      </c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>
        <v>0</v>
      </c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77" t="s">
        <v>8</v>
      </c>
      <c r="EN46" s="78"/>
      <c r="EO46" s="75">
        <f>CJ46+DT46</f>
        <v>0</v>
      </c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9" t="s">
        <v>9</v>
      </c>
      <c r="FE46" s="95"/>
    </row>
    <row r="47" spans="1:161" s="53" customFormat="1" ht="11.25">
      <c r="A47" s="70"/>
      <c r="B47" s="114" t="s">
        <v>54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82" t="s">
        <v>104</v>
      </c>
      <c r="AR47" s="83"/>
      <c r="AS47" s="83"/>
      <c r="AT47" s="83"/>
      <c r="AU47" s="83"/>
      <c r="AV47" s="83"/>
      <c r="AW47" s="84"/>
      <c r="AX47" s="96" t="s">
        <v>15</v>
      </c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74"/>
      <c r="BQ47" s="93" t="s">
        <v>15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 t="s">
        <v>15</v>
      </c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 t="s">
        <v>15</v>
      </c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77" t="s">
        <v>8</v>
      </c>
      <c r="DU47" s="78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9" t="s">
        <v>9</v>
      </c>
      <c r="EL47" s="80"/>
      <c r="EM47" s="77" t="s">
        <v>8</v>
      </c>
      <c r="EN47" s="78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9" t="s">
        <v>9</v>
      </c>
      <c r="FE47" s="95"/>
    </row>
    <row r="48" spans="1:161" s="53" customFormat="1" ht="11.25">
      <c r="A48" s="7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80"/>
      <c r="AQ48" s="82" t="s">
        <v>147</v>
      </c>
      <c r="AR48" s="83"/>
      <c r="AS48" s="83"/>
      <c r="AT48" s="83"/>
      <c r="AU48" s="83"/>
      <c r="AV48" s="83"/>
      <c r="AW48" s="84"/>
      <c r="AX48" s="8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6"/>
      <c r="BQ48" s="74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6"/>
      <c r="CJ48" s="74">
        <v>0</v>
      </c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6"/>
      <c r="DB48" s="74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6"/>
      <c r="DT48" s="74" t="s">
        <v>8</v>
      </c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 t="s">
        <v>9</v>
      </c>
      <c r="EL48" s="76"/>
      <c r="EM48" s="74" t="s">
        <v>8</v>
      </c>
      <c r="EN48" s="75"/>
      <c r="EO48" s="75">
        <f>DV48</f>
        <v>0</v>
      </c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 t="s">
        <v>9</v>
      </c>
      <c r="FE48" s="81"/>
    </row>
    <row r="49" spans="1:161" s="53" customFormat="1" ht="11.25">
      <c r="A49" s="70"/>
      <c r="B49" s="79" t="s">
        <v>55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2" t="s">
        <v>105</v>
      </c>
      <c r="AR49" s="83"/>
      <c r="AS49" s="83"/>
      <c r="AT49" s="83"/>
      <c r="AU49" s="83"/>
      <c r="AV49" s="83"/>
      <c r="AW49" s="84"/>
      <c r="AX49" s="96" t="s">
        <v>15</v>
      </c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74"/>
      <c r="BQ49" s="93" t="s">
        <v>15</v>
      </c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>
        <v>1205</v>
      </c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74" t="s">
        <v>8</v>
      </c>
      <c r="DU49" s="75"/>
      <c r="DV49" s="75">
        <v>1205</v>
      </c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 t="s">
        <v>9</v>
      </c>
      <c r="EL49" s="76"/>
      <c r="EM49" s="93" t="s">
        <v>15</v>
      </c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4"/>
    </row>
    <row r="50" spans="1:161" s="53" customFormat="1" ht="11.25">
      <c r="A50" s="70"/>
      <c r="B50" s="79" t="s">
        <v>56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82" t="s">
        <v>106</v>
      </c>
      <c r="AR50" s="83"/>
      <c r="AS50" s="83"/>
      <c r="AT50" s="83"/>
      <c r="AU50" s="83"/>
      <c r="AV50" s="83"/>
      <c r="AW50" s="84"/>
      <c r="AX50" s="96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74"/>
      <c r="BQ50" s="93" t="s">
        <v>15</v>
      </c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 t="s">
        <v>15</v>
      </c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 t="s">
        <v>15</v>
      </c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4"/>
    </row>
    <row r="51" spans="1:161" s="53" customFormat="1" ht="12.75" customHeight="1">
      <c r="A51" s="54"/>
      <c r="B51" s="102" t="s">
        <v>88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43" t="s">
        <v>151</v>
      </c>
      <c r="AH51" s="143"/>
      <c r="AI51" s="143"/>
      <c r="AJ51" s="57" t="s">
        <v>85</v>
      </c>
      <c r="AM51" s="57"/>
      <c r="AN51" s="57"/>
      <c r="AO51" s="57"/>
      <c r="AP51" s="55"/>
      <c r="AQ51" s="153" t="s">
        <v>107</v>
      </c>
      <c r="AR51" s="154"/>
      <c r="AS51" s="154"/>
      <c r="AT51" s="154"/>
      <c r="AU51" s="154"/>
      <c r="AV51" s="154"/>
      <c r="AW51" s="155"/>
      <c r="AX51" s="215">
        <v>10000</v>
      </c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217" t="s">
        <v>8</v>
      </c>
      <c r="BR51" s="218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20" t="s">
        <v>9</v>
      </c>
      <c r="CI51" s="221"/>
      <c r="CJ51" s="86">
        <f>CJ23+CJ25+CL39-CJ49+CJ48</f>
        <v>1196126</v>
      </c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8"/>
      <c r="DB51" s="86">
        <v>1500</v>
      </c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8"/>
      <c r="DT51" s="86">
        <f>DT23+DT25-DV39+DV49</f>
        <v>62813</v>
      </c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8"/>
      <c r="EM51" s="86">
        <f>AX51+CJ51+DB51+DT51</f>
        <v>1270439</v>
      </c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216"/>
    </row>
    <row r="52" spans="1:161" s="53" customFormat="1" ht="3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61"/>
      <c r="AA52" s="61"/>
      <c r="AB52" s="61"/>
      <c r="AC52" s="60"/>
      <c r="AD52" s="60"/>
      <c r="AE52" s="60"/>
      <c r="AF52" s="60"/>
      <c r="AG52" s="60"/>
      <c r="AH52" s="60"/>
      <c r="AI52" s="59"/>
      <c r="AJ52" s="62"/>
      <c r="AK52" s="62"/>
      <c r="AL52" s="62"/>
      <c r="AM52" s="63"/>
      <c r="AN52" s="63"/>
      <c r="AO52" s="63"/>
      <c r="AP52" s="59"/>
      <c r="AQ52" s="158"/>
      <c r="AR52" s="159"/>
      <c r="AS52" s="159"/>
      <c r="AT52" s="159"/>
      <c r="AU52" s="159"/>
      <c r="AV52" s="159"/>
      <c r="AW52" s="160"/>
      <c r="AX52" s="149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65"/>
      <c r="BR52" s="61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59"/>
      <c r="CI52" s="66"/>
      <c r="CJ52" s="89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1"/>
      <c r="DB52" s="89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1"/>
      <c r="DT52" s="89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1"/>
      <c r="EM52" s="89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190"/>
    </row>
    <row r="53" spans="1:161" s="53" customFormat="1" ht="12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P53" s="59"/>
      <c r="Q53" s="59"/>
      <c r="R53" s="59"/>
      <c r="S53" s="59"/>
      <c r="T53" s="61" t="s">
        <v>42</v>
      </c>
      <c r="U53" s="196" t="s">
        <v>152</v>
      </c>
      <c r="V53" s="196"/>
      <c r="W53" s="196"/>
      <c r="X53" s="59" t="s">
        <v>86</v>
      </c>
      <c r="Y53" s="59"/>
      <c r="Z53" s="59"/>
      <c r="AA53" s="68"/>
      <c r="AB53" s="68"/>
      <c r="AC53" s="68"/>
      <c r="AD53" s="68"/>
      <c r="AE53" s="68"/>
      <c r="AF53" s="68"/>
      <c r="AG53" s="68"/>
      <c r="AH53" s="68"/>
      <c r="AI53" s="69"/>
      <c r="AJ53" s="69"/>
      <c r="AK53" s="69"/>
      <c r="AL53" s="69"/>
      <c r="AM53" s="69"/>
      <c r="AN53" s="69"/>
      <c r="AO53" s="69"/>
      <c r="AP53" s="69"/>
      <c r="AQ53" s="153" t="s">
        <v>108</v>
      </c>
      <c r="AR53" s="154"/>
      <c r="AS53" s="154"/>
      <c r="AT53" s="154"/>
      <c r="AU53" s="154"/>
      <c r="AV53" s="154"/>
      <c r="AW53" s="155"/>
      <c r="AX53" s="197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41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>
        <f>CJ57+CJ58+CJ62</f>
        <v>241703</v>
      </c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>
        <f>DT55</f>
        <v>30584</v>
      </c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>
        <f>CJ53+DT53</f>
        <v>272287</v>
      </c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9"/>
    </row>
    <row r="54" spans="1:161" s="53" customFormat="1" ht="16.5" customHeight="1">
      <c r="A54" s="58"/>
      <c r="B54" s="104" t="s">
        <v>43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58"/>
      <c r="AR54" s="159"/>
      <c r="AS54" s="159"/>
      <c r="AT54" s="159"/>
      <c r="AU54" s="159"/>
      <c r="AV54" s="159"/>
      <c r="AW54" s="160"/>
      <c r="AX54" s="96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74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4"/>
    </row>
    <row r="55" spans="1:161" s="53" customFormat="1" ht="11.25">
      <c r="A55" s="54"/>
      <c r="B55" s="152" t="s">
        <v>22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 t="s">
        <v>109</v>
      </c>
      <c r="AR55" s="154"/>
      <c r="AS55" s="154"/>
      <c r="AT55" s="154"/>
      <c r="AU55" s="154"/>
      <c r="AV55" s="154"/>
      <c r="AW55" s="155"/>
      <c r="AX55" s="161" t="s">
        <v>15</v>
      </c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40"/>
      <c r="BQ55" s="139" t="s">
        <v>15</v>
      </c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40"/>
      <c r="CJ55" s="139" t="s">
        <v>15</v>
      </c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40"/>
      <c r="DB55" s="139" t="s">
        <v>15</v>
      </c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40"/>
      <c r="DT55" s="139">
        <v>30584</v>
      </c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40"/>
      <c r="EM55" s="139">
        <f>DT55</f>
        <v>30584</v>
      </c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203"/>
    </row>
    <row r="56" spans="1:161" s="53" customFormat="1" ht="11.25">
      <c r="A56" s="58"/>
      <c r="B56" s="205" t="s">
        <v>44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158"/>
      <c r="AR56" s="159"/>
      <c r="AS56" s="159"/>
      <c r="AT56" s="159"/>
      <c r="AU56" s="159"/>
      <c r="AV56" s="159"/>
      <c r="AW56" s="160"/>
      <c r="AX56" s="162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42"/>
      <c r="BQ56" s="141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42"/>
      <c r="CJ56" s="141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42"/>
      <c r="DB56" s="141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42"/>
      <c r="DT56" s="141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42"/>
      <c r="EM56" s="141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204"/>
    </row>
    <row r="57" spans="1:161" s="53" customFormat="1" ht="11.25">
      <c r="A57" s="58"/>
      <c r="B57" s="114" t="s">
        <v>45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82" t="s">
        <v>110</v>
      </c>
      <c r="AR57" s="83"/>
      <c r="AS57" s="83"/>
      <c r="AT57" s="83"/>
      <c r="AU57" s="83"/>
      <c r="AV57" s="83"/>
      <c r="AW57" s="84"/>
      <c r="AX57" s="96" t="s">
        <v>15</v>
      </c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74"/>
      <c r="BQ57" s="93" t="s">
        <v>15</v>
      </c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>
        <v>156678</v>
      </c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 t="s">
        <v>15</v>
      </c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>
        <v>156678</v>
      </c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4"/>
    </row>
    <row r="58" spans="1:161" s="53" customFormat="1" ht="24" customHeight="1">
      <c r="A58" s="58"/>
      <c r="B58" s="97" t="s">
        <v>67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8" t="s">
        <v>111</v>
      </c>
      <c r="AR58" s="99"/>
      <c r="AS58" s="99"/>
      <c r="AT58" s="99"/>
      <c r="AU58" s="99"/>
      <c r="AV58" s="99"/>
      <c r="AW58" s="100"/>
      <c r="AX58" s="96" t="s">
        <v>15</v>
      </c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74"/>
      <c r="BQ58" s="93" t="s">
        <v>15</v>
      </c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>
        <v>85025</v>
      </c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 t="s">
        <v>15</v>
      </c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>
        <v>85025</v>
      </c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4"/>
    </row>
    <row r="59" spans="1:161" s="53" customFormat="1" ht="11.25">
      <c r="A59" s="70"/>
      <c r="B59" s="114" t="s">
        <v>46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82" t="s">
        <v>112</v>
      </c>
      <c r="AR59" s="83"/>
      <c r="AS59" s="83"/>
      <c r="AT59" s="83"/>
      <c r="AU59" s="83"/>
      <c r="AV59" s="83"/>
      <c r="AW59" s="84"/>
      <c r="AX59" s="96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74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 t="s">
        <v>15</v>
      </c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 t="s">
        <v>15</v>
      </c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4"/>
    </row>
    <row r="60" spans="1:161" s="53" customFormat="1" ht="11.25">
      <c r="A60" s="70"/>
      <c r="B60" s="114" t="s">
        <v>47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82" t="s">
        <v>113</v>
      </c>
      <c r="AR60" s="83"/>
      <c r="AS60" s="83"/>
      <c r="AT60" s="83"/>
      <c r="AU60" s="83"/>
      <c r="AV60" s="83"/>
      <c r="AW60" s="84"/>
      <c r="AX60" s="156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39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 t="s">
        <v>15</v>
      </c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 t="s">
        <v>15</v>
      </c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4"/>
    </row>
    <row r="61" spans="1:161" s="53" customFormat="1" ht="11.25">
      <c r="A61" s="70"/>
      <c r="B61" s="114" t="s">
        <v>48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82" t="s">
        <v>114</v>
      </c>
      <c r="AR61" s="83"/>
      <c r="AS61" s="83"/>
      <c r="AT61" s="83"/>
      <c r="AU61" s="83"/>
      <c r="AV61" s="83"/>
      <c r="AW61" s="84"/>
      <c r="AX61" s="96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4"/>
    </row>
    <row r="62" spans="1:161" s="53" customFormat="1" ht="11.25">
      <c r="A62" s="70"/>
      <c r="B62" s="22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80"/>
      <c r="AQ62" s="82" t="s">
        <v>150</v>
      </c>
      <c r="AR62" s="83"/>
      <c r="AS62" s="83"/>
      <c r="AT62" s="83"/>
      <c r="AU62" s="83"/>
      <c r="AV62" s="83"/>
      <c r="AW62" s="84"/>
      <c r="AX62" s="8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6"/>
      <c r="BQ62" s="74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6"/>
      <c r="CJ62" s="74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6"/>
      <c r="DB62" s="74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6"/>
      <c r="DT62" s="74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6"/>
      <c r="EM62" s="74">
        <f>CJ62+DT62</f>
        <v>0</v>
      </c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81"/>
    </row>
    <row r="63" spans="1:161" s="53" customFormat="1" ht="11.25">
      <c r="A63" s="70"/>
      <c r="B63" s="79" t="s">
        <v>50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82" t="s">
        <v>115</v>
      </c>
      <c r="AR63" s="83"/>
      <c r="AS63" s="83"/>
      <c r="AT63" s="83"/>
      <c r="AU63" s="83"/>
      <c r="AV63" s="83"/>
      <c r="AW63" s="84"/>
      <c r="AX63" s="214" t="s">
        <v>8</v>
      </c>
      <c r="AY63" s="78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9" t="s">
        <v>9</v>
      </c>
      <c r="BP63" s="80"/>
      <c r="BQ63" s="74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6"/>
      <c r="CJ63" s="77" t="s">
        <v>8</v>
      </c>
      <c r="CK63" s="78"/>
      <c r="CL63" s="75">
        <f>CL67</f>
        <v>62813</v>
      </c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9" t="s">
        <v>9</v>
      </c>
      <c r="DA63" s="80"/>
      <c r="DB63" s="77" t="s">
        <v>8</v>
      </c>
      <c r="DC63" s="78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9" t="s">
        <v>9</v>
      </c>
      <c r="DS63" s="80"/>
      <c r="DT63" s="77"/>
      <c r="DU63" s="78"/>
      <c r="DV63" s="75">
        <f>DV67</f>
        <v>62813</v>
      </c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9"/>
      <c r="EL63" s="80"/>
      <c r="EM63" s="77" t="s">
        <v>8</v>
      </c>
      <c r="EN63" s="78"/>
      <c r="EO63" s="75">
        <v>0</v>
      </c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9" t="s">
        <v>9</v>
      </c>
      <c r="FE63" s="95"/>
    </row>
    <row r="64" spans="1:161" s="53" customFormat="1" ht="11.25">
      <c r="A64" s="54"/>
      <c r="B64" s="152" t="s">
        <v>22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 t="s">
        <v>116</v>
      </c>
      <c r="AR64" s="154"/>
      <c r="AS64" s="154"/>
      <c r="AT64" s="154"/>
      <c r="AU64" s="154"/>
      <c r="AV64" s="154"/>
      <c r="AW64" s="155"/>
      <c r="AX64" s="161" t="s">
        <v>15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40"/>
      <c r="BQ64" s="139" t="s">
        <v>15</v>
      </c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40"/>
      <c r="CJ64" s="139" t="s">
        <v>15</v>
      </c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40"/>
      <c r="DB64" s="139" t="s">
        <v>15</v>
      </c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40"/>
      <c r="DT64" s="108" t="s">
        <v>8</v>
      </c>
      <c r="DU64" s="109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02" t="s">
        <v>9</v>
      </c>
      <c r="EL64" s="106"/>
      <c r="EM64" s="108" t="s">
        <v>8</v>
      </c>
      <c r="EN64" s="109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02" t="s">
        <v>9</v>
      </c>
      <c r="FE64" s="103"/>
    </row>
    <row r="65" spans="1:161" s="53" customFormat="1" ht="11.25">
      <c r="A65" s="58"/>
      <c r="B65" s="205" t="s">
        <v>51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158"/>
      <c r="AR65" s="159"/>
      <c r="AS65" s="159"/>
      <c r="AT65" s="159"/>
      <c r="AU65" s="159"/>
      <c r="AV65" s="159"/>
      <c r="AW65" s="160"/>
      <c r="AX65" s="162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42"/>
      <c r="BQ65" s="141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42"/>
      <c r="CJ65" s="141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42"/>
      <c r="DB65" s="141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42"/>
      <c r="DT65" s="110"/>
      <c r="DU65" s="111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04"/>
      <c r="EL65" s="107"/>
      <c r="EM65" s="110"/>
      <c r="EN65" s="111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04"/>
      <c r="FE65" s="105"/>
    </row>
    <row r="66" spans="1:161" s="53" customFormat="1" ht="11.25">
      <c r="A66" s="58"/>
      <c r="B66" s="114" t="s">
        <v>45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82" t="s">
        <v>117</v>
      </c>
      <c r="AR66" s="83"/>
      <c r="AS66" s="83"/>
      <c r="AT66" s="83"/>
      <c r="AU66" s="83"/>
      <c r="AV66" s="83"/>
      <c r="AW66" s="84"/>
      <c r="AX66" s="96" t="s">
        <v>15</v>
      </c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74"/>
      <c r="BQ66" s="93" t="s">
        <v>15</v>
      </c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77" t="s">
        <v>8</v>
      </c>
      <c r="CK66" s="78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9" t="s">
        <v>9</v>
      </c>
      <c r="DA66" s="80"/>
      <c r="DB66" s="93" t="s">
        <v>15</v>
      </c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77" t="s">
        <v>8</v>
      </c>
      <c r="DU66" s="78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9" t="s">
        <v>9</v>
      </c>
      <c r="EL66" s="80"/>
      <c r="EM66" s="77" t="s">
        <v>8</v>
      </c>
      <c r="EN66" s="78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9" t="s">
        <v>9</v>
      </c>
      <c r="FE66" s="95"/>
    </row>
    <row r="67" spans="1:161" s="53" customFormat="1" ht="24" customHeight="1">
      <c r="A67" s="58"/>
      <c r="B67" s="97" t="s">
        <v>68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8" t="s">
        <v>118</v>
      </c>
      <c r="AR67" s="99"/>
      <c r="AS67" s="99"/>
      <c r="AT67" s="99"/>
      <c r="AU67" s="99"/>
      <c r="AV67" s="99"/>
      <c r="AW67" s="100"/>
      <c r="AX67" s="96" t="s">
        <v>15</v>
      </c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74"/>
      <c r="BQ67" s="93" t="s">
        <v>15</v>
      </c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77" t="s">
        <v>8</v>
      </c>
      <c r="CK67" s="78"/>
      <c r="CL67" s="75">
        <v>62813</v>
      </c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9" t="s">
        <v>9</v>
      </c>
      <c r="DA67" s="80"/>
      <c r="DB67" s="93" t="s">
        <v>15</v>
      </c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77"/>
      <c r="DU67" s="78"/>
      <c r="DV67" s="75">
        <v>62813</v>
      </c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9"/>
      <c r="EL67" s="80"/>
      <c r="EM67" s="77" t="s">
        <v>8</v>
      </c>
      <c r="EN67" s="78"/>
      <c r="EO67" s="75">
        <v>0</v>
      </c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9" t="s">
        <v>9</v>
      </c>
      <c r="FE67" s="95"/>
    </row>
    <row r="68" spans="1:161" s="53" customFormat="1" ht="11.25">
      <c r="A68" s="70"/>
      <c r="B68" s="114" t="s">
        <v>52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82" t="s">
        <v>119</v>
      </c>
      <c r="AR68" s="83"/>
      <c r="AS68" s="83"/>
      <c r="AT68" s="83"/>
      <c r="AU68" s="83"/>
      <c r="AV68" s="83"/>
      <c r="AW68" s="84"/>
      <c r="AX68" s="214" t="s">
        <v>8</v>
      </c>
      <c r="AY68" s="78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9" t="s">
        <v>9</v>
      </c>
      <c r="BP68" s="80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 t="s">
        <v>15</v>
      </c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77" t="s">
        <v>8</v>
      </c>
      <c r="EN68" s="78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9" t="s">
        <v>9</v>
      </c>
      <c r="FE68" s="95"/>
    </row>
    <row r="69" spans="1:161" s="53" customFormat="1" ht="11.25">
      <c r="A69" s="70"/>
      <c r="B69" s="114" t="s">
        <v>53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82" t="s">
        <v>120</v>
      </c>
      <c r="AR69" s="83"/>
      <c r="AS69" s="83"/>
      <c r="AT69" s="83"/>
      <c r="AU69" s="83"/>
      <c r="AV69" s="83"/>
      <c r="AW69" s="84"/>
      <c r="AX69" s="214" t="s">
        <v>8</v>
      </c>
      <c r="AY69" s="78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9" t="s">
        <v>9</v>
      </c>
      <c r="BP69" s="80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 t="s">
        <v>15</v>
      </c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77" t="s">
        <v>8</v>
      </c>
      <c r="EN69" s="78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9" t="s">
        <v>9</v>
      </c>
      <c r="FE69" s="95"/>
    </row>
    <row r="70" spans="1:161" s="53" customFormat="1" ht="11.25">
      <c r="A70" s="70"/>
      <c r="B70" s="114" t="s">
        <v>48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82" t="s">
        <v>121</v>
      </c>
      <c r="AR70" s="83"/>
      <c r="AS70" s="83"/>
      <c r="AT70" s="83"/>
      <c r="AU70" s="83"/>
      <c r="AV70" s="83"/>
      <c r="AW70" s="84"/>
      <c r="AX70" s="96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74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77" t="s">
        <v>8</v>
      </c>
      <c r="EN70" s="78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9" t="s">
        <v>9</v>
      </c>
      <c r="FE70" s="95"/>
    </row>
    <row r="71" spans="1:161" s="53" customFormat="1" ht="11.25">
      <c r="A71" s="70"/>
      <c r="B71" s="114" t="s">
        <v>54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82" t="s">
        <v>122</v>
      </c>
      <c r="AR71" s="83"/>
      <c r="AS71" s="83"/>
      <c r="AT71" s="83"/>
      <c r="AU71" s="83"/>
      <c r="AV71" s="83"/>
      <c r="AW71" s="84"/>
      <c r="AX71" s="96" t="s">
        <v>15</v>
      </c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74"/>
      <c r="BQ71" s="93" t="s">
        <v>15</v>
      </c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 t="s">
        <v>15</v>
      </c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 t="s">
        <v>15</v>
      </c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77" t="s">
        <v>8</v>
      </c>
      <c r="DU71" s="78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9" t="s">
        <v>9</v>
      </c>
      <c r="EL71" s="80"/>
      <c r="EM71" s="77" t="s">
        <v>8</v>
      </c>
      <c r="EN71" s="78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9" t="s">
        <v>9</v>
      </c>
      <c r="FE71" s="95"/>
    </row>
    <row r="72" spans="1:161" s="53" customFormat="1" ht="11.25">
      <c r="A72" s="7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80"/>
      <c r="AQ72" s="82" t="s">
        <v>153</v>
      </c>
      <c r="AR72" s="83"/>
      <c r="AS72" s="83"/>
      <c r="AT72" s="83"/>
      <c r="AU72" s="83"/>
      <c r="AV72" s="83"/>
      <c r="AW72" s="84"/>
      <c r="AX72" s="8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6"/>
      <c r="BQ72" s="74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6"/>
      <c r="CJ72" s="74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6"/>
      <c r="DB72" s="74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6"/>
      <c r="DT72" s="74" t="s">
        <v>8</v>
      </c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 t="s">
        <v>9</v>
      </c>
      <c r="EL72" s="76"/>
      <c r="EM72" s="74">
        <f>DV72</f>
        <v>0</v>
      </c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81"/>
    </row>
    <row r="73" spans="1:161" s="53" customFormat="1" ht="11.25">
      <c r="A73" s="70"/>
      <c r="B73" s="79" t="s">
        <v>55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82" t="s">
        <v>123</v>
      </c>
      <c r="AR73" s="83"/>
      <c r="AS73" s="83"/>
      <c r="AT73" s="83"/>
      <c r="AU73" s="83"/>
      <c r="AV73" s="83"/>
      <c r="AW73" s="84"/>
      <c r="AX73" s="96" t="s">
        <v>15</v>
      </c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74"/>
      <c r="BQ73" s="93" t="s">
        <v>15</v>
      </c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>
        <v>630</v>
      </c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74" t="s">
        <v>8</v>
      </c>
      <c r="DU73" s="75"/>
      <c r="DV73" s="75">
        <v>630</v>
      </c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 t="s">
        <v>9</v>
      </c>
      <c r="EL73" s="76"/>
      <c r="EM73" s="93" t="s">
        <v>15</v>
      </c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4"/>
    </row>
    <row r="74" spans="1:161" s="53" customFormat="1" ht="11.25">
      <c r="A74" s="70"/>
      <c r="B74" s="79" t="s">
        <v>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82" t="s">
        <v>124</v>
      </c>
      <c r="AR74" s="83"/>
      <c r="AS74" s="83"/>
      <c r="AT74" s="83"/>
      <c r="AU74" s="83"/>
      <c r="AV74" s="83"/>
      <c r="AW74" s="84"/>
      <c r="AX74" s="96" t="s">
        <v>15</v>
      </c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74"/>
      <c r="BQ74" s="93" t="s">
        <v>15</v>
      </c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 t="s">
        <v>15</v>
      </c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 t="s">
        <v>15</v>
      </c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4"/>
    </row>
    <row r="75" spans="1:161" s="53" customFormat="1" ht="12.75" customHeight="1">
      <c r="A75" s="54"/>
      <c r="B75" s="102" t="s">
        <v>88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43" t="s">
        <v>152</v>
      </c>
      <c r="AH75" s="143"/>
      <c r="AI75" s="143"/>
      <c r="AJ75" s="56" t="s">
        <v>86</v>
      </c>
      <c r="AM75" s="56"/>
      <c r="AN75" s="56"/>
      <c r="AO75" s="57"/>
      <c r="AP75" s="55"/>
      <c r="AQ75" s="153" t="s">
        <v>125</v>
      </c>
      <c r="AR75" s="154"/>
      <c r="AS75" s="154"/>
      <c r="AT75" s="154"/>
      <c r="AU75" s="154"/>
      <c r="AV75" s="154"/>
      <c r="AW75" s="155"/>
      <c r="AX75" s="215">
        <v>10000</v>
      </c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8"/>
      <c r="BQ75" s="217" t="s">
        <v>8</v>
      </c>
      <c r="BR75" s="218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20" t="s">
        <v>9</v>
      </c>
      <c r="CI75" s="221"/>
      <c r="CJ75" s="86">
        <f>CJ51+CJ53+CL63-CJ73</f>
        <v>1500012</v>
      </c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8"/>
      <c r="DB75" s="86">
        <v>1500</v>
      </c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8"/>
      <c r="DT75" s="86">
        <f>DT51+DT53-DV63+DV73</f>
        <v>31214</v>
      </c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8"/>
      <c r="EM75" s="86">
        <f>AX75+CJ75+DB75+DT75</f>
        <v>1542726</v>
      </c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216"/>
    </row>
    <row r="76" spans="1:161" s="53" customFormat="1" ht="3" customHeigh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1"/>
      <c r="AA76" s="61"/>
      <c r="AB76" s="61"/>
      <c r="AC76" s="60"/>
      <c r="AD76" s="60"/>
      <c r="AE76" s="60"/>
      <c r="AF76" s="60"/>
      <c r="AG76" s="60"/>
      <c r="AH76" s="60"/>
      <c r="AI76" s="59"/>
      <c r="AJ76" s="62"/>
      <c r="AK76" s="62"/>
      <c r="AL76" s="62"/>
      <c r="AM76" s="63"/>
      <c r="AN76" s="63"/>
      <c r="AO76" s="63"/>
      <c r="AP76" s="59"/>
      <c r="AQ76" s="158"/>
      <c r="AR76" s="159"/>
      <c r="AS76" s="159"/>
      <c r="AT76" s="159"/>
      <c r="AU76" s="159"/>
      <c r="AV76" s="159"/>
      <c r="AW76" s="160"/>
      <c r="AX76" s="149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1"/>
      <c r="BQ76" s="65"/>
      <c r="BR76" s="61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59"/>
      <c r="CI76" s="66"/>
      <c r="CJ76" s="89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1"/>
      <c r="DB76" s="89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1"/>
      <c r="DT76" s="89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1"/>
      <c r="EM76" s="89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190"/>
    </row>
    <row r="77" spans="1:161" s="53" customFormat="1" ht="12" thickBot="1">
      <c r="A77" s="5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82"/>
      <c r="AR77" s="83"/>
      <c r="AS77" s="83"/>
      <c r="AT77" s="83"/>
      <c r="AU77" s="83"/>
      <c r="AV77" s="83"/>
      <c r="AW77" s="84"/>
      <c r="AX77" s="222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4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5"/>
    </row>
  </sheetData>
  <sheetProtection/>
  <mergeCells count="481">
    <mergeCell ref="DT69:EL69"/>
    <mergeCell ref="EM69:EN69"/>
    <mergeCell ref="EO69:FC69"/>
    <mergeCell ref="EM68:EN68"/>
    <mergeCell ref="EO68:FC68"/>
    <mergeCell ref="DV63:EJ63"/>
    <mergeCell ref="EK63:EL63"/>
    <mergeCell ref="DT48:DU48"/>
    <mergeCell ref="EK48:EL48"/>
    <mergeCell ref="EM47:EN47"/>
    <mergeCell ref="DV48:EJ48"/>
    <mergeCell ref="EO48:FC48"/>
    <mergeCell ref="EM48:EN48"/>
    <mergeCell ref="B34:AP34"/>
    <mergeCell ref="AQ34:AW34"/>
    <mergeCell ref="AX34:BP34"/>
    <mergeCell ref="BQ34:CI34"/>
    <mergeCell ref="FD48:FE48"/>
    <mergeCell ref="CJ34:DA34"/>
    <mergeCell ref="DB34:DS34"/>
    <mergeCell ref="DT34:EL34"/>
    <mergeCell ref="EM34:FE34"/>
    <mergeCell ref="DB48:DS48"/>
    <mergeCell ref="EM62:FE62"/>
    <mergeCell ref="EM71:EN71"/>
    <mergeCell ref="EO71:FC71"/>
    <mergeCell ref="FD71:FE71"/>
    <mergeCell ref="FD69:FE69"/>
    <mergeCell ref="EO70:FC70"/>
    <mergeCell ref="B55:AP55"/>
    <mergeCell ref="B62:AP62"/>
    <mergeCell ref="AQ62:AW62"/>
    <mergeCell ref="AX62:BP62"/>
    <mergeCell ref="BQ62:CI62"/>
    <mergeCell ref="DB62:DS62"/>
    <mergeCell ref="B61:AP61"/>
    <mergeCell ref="AQ61:AW61"/>
    <mergeCell ref="AX61:BP61"/>
    <mergeCell ref="BQ61:CI61"/>
    <mergeCell ref="B60:AP60"/>
    <mergeCell ref="AQ60:AW60"/>
    <mergeCell ref="AX60:BP60"/>
    <mergeCell ref="DT77:EL77"/>
    <mergeCell ref="BQ75:BR75"/>
    <mergeCell ref="BS75:CG75"/>
    <mergeCell ref="CH75:CI75"/>
    <mergeCell ref="AX48:BP48"/>
    <mergeCell ref="BQ48:CI48"/>
    <mergeCell ref="DT62:EL62"/>
    <mergeCell ref="DB69:DS69"/>
    <mergeCell ref="DB71:DS71"/>
    <mergeCell ref="CJ48:DA48"/>
    <mergeCell ref="B77:AP77"/>
    <mergeCell ref="AQ77:AW77"/>
    <mergeCell ref="AX77:BP77"/>
    <mergeCell ref="BQ77:CI77"/>
    <mergeCell ref="EM77:FE77"/>
    <mergeCell ref="DT75:EL76"/>
    <mergeCell ref="EM75:FE76"/>
    <mergeCell ref="AQ76:AW76"/>
    <mergeCell ref="CJ77:DA77"/>
    <mergeCell ref="DB77:DS77"/>
    <mergeCell ref="CJ75:DA76"/>
    <mergeCell ref="B75:AF75"/>
    <mergeCell ref="AG75:AI75"/>
    <mergeCell ref="AQ75:AW75"/>
    <mergeCell ref="AX75:BP76"/>
    <mergeCell ref="B73:AP73"/>
    <mergeCell ref="AQ73:AW73"/>
    <mergeCell ref="AX73:BP73"/>
    <mergeCell ref="BQ73:CI73"/>
    <mergeCell ref="DB73:DS73"/>
    <mergeCell ref="FD70:FE70"/>
    <mergeCell ref="DV71:EJ71"/>
    <mergeCell ref="EK71:EL71"/>
    <mergeCell ref="CJ70:DA70"/>
    <mergeCell ref="DB70:DS70"/>
    <mergeCell ref="DT70:EL70"/>
    <mergeCell ref="EM70:EN70"/>
    <mergeCell ref="EM73:FE73"/>
    <mergeCell ref="B71:AP71"/>
    <mergeCell ref="AQ71:AW71"/>
    <mergeCell ref="AX71:BP71"/>
    <mergeCell ref="BQ71:CI71"/>
    <mergeCell ref="CJ71:DA71"/>
    <mergeCell ref="CJ73:DA73"/>
    <mergeCell ref="BQ68:CI68"/>
    <mergeCell ref="CJ68:DA68"/>
    <mergeCell ref="B70:AP70"/>
    <mergeCell ref="AQ70:AW70"/>
    <mergeCell ref="AX70:BP70"/>
    <mergeCell ref="BQ70:CI70"/>
    <mergeCell ref="AX68:AY68"/>
    <mergeCell ref="AZ68:BN68"/>
    <mergeCell ref="BO68:BP68"/>
    <mergeCell ref="FD68:FE68"/>
    <mergeCell ref="B69:AP69"/>
    <mergeCell ref="AQ69:AW69"/>
    <mergeCell ref="AX69:AY69"/>
    <mergeCell ref="AZ69:BN69"/>
    <mergeCell ref="BO69:BP69"/>
    <mergeCell ref="BQ69:CI69"/>
    <mergeCell ref="DT64:DU65"/>
    <mergeCell ref="DV64:EJ65"/>
    <mergeCell ref="B65:AP65"/>
    <mergeCell ref="DB68:DS68"/>
    <mergeCell ref="DT68:EL68"/>
    <mergeCell ref="B66:AP66"/>
    <mergeCell ref="AQ66:AW66"/>
    <mergeCell ref="AX66:BP66"/>
    <mergeCell ref="B68:AP68"/>
    <mergeCell ref="AQ68:AW68"/>
    <mergeCell ref="B64:AP64"/>
    <mergeCell ref="AQ64:AW65"/>
    <mergeCell ref="AX64:BP65"/>
    <mergeCell ref="BQ64:CI65"/>
    <mergeCell ref="CJ64:DA65"/>
    <mergeCell ref="DB64:DS65"/>
    <mergeCell ref="EO63:FC63"/>
    <mergeCell ref="DB63:DC63"/>
    <mergeCell ref="DD63:DQ63"/>
    <mergeCell ref="DR63:DS63"/>
    <mergeCell ref="DT63:DU63"/>
    <mergeCell ref="FD63:FE63"/>
    <mergeCell ref="DT61:EL61"/>
    <mergeCell ref="EM61:FE61"/>
    <mergeCell ref="B63:AP63"/>
    <mergeCell ref="AQ63:AW63"/>
    <mergeCell ref="AX63:AY63"/>
    <mergeCell ref="AZ63:BN63"/>
    <mergeCell ref="BO63:BP63"/>
    <mergeCell ref="BQ63:CI63"/>
    <mergeCell ref="CJ63:CK63"/>
    <mergeCell ref="EM63:EN63"/>
    <mergeCell ref="EM58:FE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Q58:CI58"/>
    <mergeCell ref="CJ58:DA58"/>
    <mergeCell ref="DB58:DS58"/>
    <mergeCell ref="DT58:EL58"/>
    <mergeCell ref="CJ57:DA57"/>
    <mergeCell ref="DB57:DS57"/>
    <mergeCell ref="DT57:EL57"/>
    <mergeCell ref="B56:AP56"/>
    <mergeCell ref="CJ55:DA56"/>
    <mergeCell ref="DB55:DS56"/>
    <mergeCell ref="DT55:EL56"/>
    <mergeCell ref="EM55:FE56"/>
    <mergeCell ref="EM57:FE57"/>
    <mergeCell ref="B57:AP57"/>
    <mergeCell ref="AQ57:AW57"/>
    <mergeCell ref="AX57:BP57"/>
    <mergeCell ref="BQ57:CI57"/>
    <mergeCell ref="DB53:DS54"/>
    <mergeCell ref="DT53:EL54"/>
    <mergeCell ref="EM53:FE54"/>
    <mergeCell ref="AQ55:AW56"/>
    <mergeCell ref="AX55:BP56"/>
    <mergeCell ref="BQ55:CI56"/>
    <mergeCell ref="BQ51:BR51"/>
    <mergeCell ref="BS51:CG51"/>
    <mergeCell ref="CH51:CI51"/>
    <mergeCell ref="CJ51:DA52"/>
    <mergeCell ref="U53:W53"/>
    <mergeCell ref="AQ53:AW54"/>
    <mergeCell ref="AX53:BP54"/>
    <mergeCell ref="BQ53:CI54"/>
    <mergeCell ref="B54:AP54"/>
    <mergeCell ref="CJ53:DA54"/>
    <mergeCell ref="DT50:EL50"/>
    <mergeCell ref="EM50:FE50"/>
    <mergeCell ref="B51:AF51"/>
    <mergeCell ref="AG51:AI51"/>
    <mergeCell ref="AQ51:AW51"/>
    <mergeCell ref="AX51:BP52"/>
    <mergeCell ref="DB51:DS52"/>
    <mergeCell ref="DT51:EL52"/>
    <mergeCell ref="EM51:FE52"/>
    <mergeCell ref="AQ52:AW52"/>
    <mergeCell ref="DB49:DS49"/>
    <mergeCell ref="B48:AP48"/>
    <mergeCell ref="AQ48:AW48"/>
    <mergeCell ref="B50:AP50"/>
    <mergeCell ref="AQ50:AW50"/>
    <mergeCell ref="AX50:BP50"/>
    <mergeCell ref="BQ50:CI50"/>
    <mergeCell ref="CJ50:DA50"/>
    <mergeCell ref="DB50:DS50"/>
    <mergeCell ref="DB47:DS47"/>
    <mergeCell ref="DT47:DU47"/>
    <mergeCell ref="DV47:EJ47"/>
    <mergeCell ref="EO47:FC47"/>
    <mergeCell ref="FD47:FE47"/>
    <mergeCell ref="B49:AP49"/>
    <mergeCell ref="AQ49:AW49"/>
    <mergeCell ref="AX49:BP49"/>
    <mergeCell ref="BQ49:CI49"/>
    <mergeCell ref="CJ49:DA49"/>
    <mergeCell ref="DB46:DS46"/>
    <mergeCell ref="DT46:EL46"/>
    <mergeCell ref="EM46:EN46"/>
    <mergeCell ref="EO46:FC46"/>
    <mergeCell ref="FD46:FE46"/>
    <mergeCell ref="B47:AP47"/>
    <mergeCell ref="AQ47:AW47"/>
    <mergeCell ref="AX47:BP47"/>
    <mergeCell ref="BQ47:CI47"/>
    <mergeCell ref="CJ47:DA47"/>
    <mergeCell ref="DB45:DS45"/>
    <mergeCell ref="DT45:EL45"/>
    <mergeCell ref="EM45:EN45"/>
    <mergeCell ref="EO45:FC45"/>
    <mergeCell ref="FD45:FE45"/>
    <mergeCell ref="B46:AP46"/>
    <mergeCell ref="AQ46:AW46"/>
    <mergeCell ref="AX46:BP46"/>
    <mergeCell ref="BQ46:CI46"/>
    <mergeCell ref="CJ46:DA46"/>
    <mergeCell ref="BQ44:CI44"/>
    <mergeCell ref="CJ44:DA44"/>
    <mergeCell ref="AX45:AY45"/>
    <mergeCell ref="AZ45:BN45"/>
    <mergeCell ref="BO45:BP45"/>
    <mergeCell ref="BQ45:CI45"/>
    <mergeCell ref="CJ45:DA45"/>
    <mergeCell ref="DV43:EJ43"/>
    <mergeCell ref="EK43:EL43"/>
    <mergeCell ref="EM43:EN43"/>
    <mergeCell ref="B44:AP44"/>
    <mergeCell ref="AQ44:AW44"/>
    <mergeCell ref="AX44:AY44"/>
    <mergeCell ref="AZ44:BN44"/>
    <mergeCell ref="CZ43:DA43"/>
    <mergeCell ref="DB43:DS43"/>
    <mergeCell ref="BO44:BP44"/>
    <mergeCell ref="CZ42:DA42"/>
    <mergeCell ref="DB42:DS42"/>
    <mergeCell ref="DT42:DU42"/>
    <mergeCell ref="DV42:EJ42"/>
    <mergeCell ref="EK42:EL42"/>
    <mergeCell ref="B43:AP43"/>
    <mergeCell ref="AQ43:AW43"/>
    <mergeCell ref="AX43:BP43"/>
    <mergeCell ref="BQ43:CI43"/>
    <mergeCell ref="DT43:DU43"/>
    <mergeCell ref="DB40:DS41"/>
    <mergeCell ref="DT40:DU41"/>
    <mergeCell ref="DV40:EJ41"/>
    <mergeCell ref="B41:AP41"/>
    <mergeCell ref="B42:AP42"/>
    <mergeCell ref="AQ42:AW42"/>
    <mergeCell ref="AX42:BP42"/>
    <mergeCell ref="BQ42:CI42"/>
    <mergeCell ref="CJ42:CK42"/>
    <mergeCell ref="CL42:CY42"/>
    <mergeCell ref="CL39:CY39"/>
    <mergeCell ref="CZ39:DA39"/>
    <mergeCell ref="EK39:EL39"/>
    <mergeCell ref="EM39:EN39"/>
    <mergeCell ref="EO39:FC39"/>
    <mergeCell ref="FD39:FE39"/>
    <mergeCell ref="DB36:DS38"/>
    <mergeCell ref="DT36:EL38"/>
    <mergeCell ref="EM36:FE38"/>
    <mergeCell ref="B39:AP39"/>
    <mergeCell ref="AQ39:AW39"/>
    <mergeCell ref="AX39:AY39"/>
    <mergeCell ref="AZ39:BN39"/>
    <mergeCell ref="BO39:BP39"/>
    <mergeCell ref="BQ39:CI39"/>
    <mergeCell ref="CJ39:CK39"/>
    <mergeCell ref="DT32:EL32"/>
    <mergeCell ref="EM32:FE32"/>
    <mergeCell ref="DB33:DS33"/>
    <mergeCell ref="DT33:EL33"/>
    <mergeCell ref="EM33:FE33"/>
    <mergeCell ref="A36:AP38"/>
    <mergeCell ref="AQ36:AW38"/>
    <mergeCell ref="AX36:BP38"/>
    <mergeCell ref="BQ36:CI38"/>
    <mergeCell ref="CJ36:DA38"/>
    <mergeCell ref="B32:AP32"/>
    <mergeCell ref="AQ32:AW32"/>
    <mergeCell ref="AX32:BP32"/>
    <mergeCell ref="BQ32:CI32"/>
    <mergeCell ref="CJ32:DA32"/>
    <mergeCell ref="DB32:DS32"/>
    <mergeCell ref="B31:AP31"/>
    <mergeCell ref="AQ31:AW31"/>
    <mergeCell ref="AX31:BP31"/>
    <mergeCell ref="BQ31:CI31"/>
    <mergeCell ref="DT31:EL31"/>
    <mergeCell ref="EM31:FE31"/>
    <mergeCell ref="DT29:EL29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EM30:FE30"/>
    <mergeCell ref="B29:AP29"/>
    <mergeCell ref="AQ29:AW29"/>
    <mergeCell ref="AX29:BP29"/>
    <mergeCell ref="BQ29:CI29"/>
    <mergeCell ref="CJ29:DA29"/>
    <mergeCell ref="DB29:DS29"/>
    <mergeCell ref="DB25:DS26"/>
    <mergeCell ref="DT25:EL26"/>
    <mergeCell ref="EM25:FE26"/>
    <mergeCell ref="B27:AP27"/>
    <mergeCell ref="AQ27:AW28"/>
    <mergeCell ref="AX27:BP28"/>
    <mergeCell ref="BQ27:CI28"/>
    <mergeCell ref="DT27:EL28"/>
    <mergeCell ref="EM27:FE28"/>
    <mergeCell ref="B28:AP28"/>
    <mergeCell ref="U25:W25"/>
    <mergeCell ref="AQ25:AW26"/>
    <mergeCell ref="AX25:BP26"/>
    <mergeCell ref="BQ25:CI26"/>
    <mergeCell ref="B26:AP26"/>
    <mergeCell ref="CJ25:DA26"/>
    <mergeCell ref="DT23:EL24"/>
    <mergeCell ref="EM23:FE24"/>
    <mergeCell ref="AQ24:AW24"/>
    <mergeCell ref="BQ23:BR23"/>
    <mergeCell ref="BS23:CG23"/>
    <mergeCell ref="CH23:CI23"/>
    <mergeCell ref="CJ23:DA24"/>
    <mergeCell ref="AQ9:AT9"/>
    <mergeCell ref="CH12:DA12"/>
    <mergeCell ref="CH13:DA13"/>
    <mergeCell ref="CH15:CQ16"/>
    <mergeCell ref="CR15:DA16"/>
    <mergeCell ref="N12:BU12"/>
    <mergeCell ref="CH9:DA9"/>
    <mergeCell ref="CH10:DA10"/>
    <mergeCell ref="FD43:FE43"/>
    <mergeCell ref="CH11:CM11"/>
    <mergeCell ref="CN11:CU11"/>
    <mergeCell ref="CV11:DA11"/>
    <mergeCell ref="CH17:DA17"/>
    <mergeCell ref="BQ20:CI22"/>
    <mergeCell ref="CJ20:DA22"/>
    <mergeCell ref="DB20:DS22"/>
    <mergeCell ref="DT20:EL22"/>
    <mergeCell ref="EM20:FE22"/>
    <mergeCell ref="FD40:FE41"/>
    <mergeCell ref="FD42:FE42"/>
    <mergeCell ref="EK40:EL41"/>
    <mergeCell ref="EM40:EN41"/>
    <mergeCell ref="EO40:FC41"/>
    <mergeCell ref="EM42:EN42"/>
    <mergeCell ref="EO42:FC42"/>
    <mergeCell ref="DV39:EJ39"/>
    <mergeCell ref="B40:AP40"/>
    <mergeCell ref="AQ40:AW41"/>
    <mergeCell ref="AX40:BP41"/>
    <mergeCell ref="BQ40:CI41"/>
    <mergeCell ref="DB39:DC39"/>
    <mergeCell ref="DD39:DQ39"/>
    <mergeCell ref="DR39:DS39"/>
    <mergeCell ref="DT39:DU39"/>
    <mergeCell ref="CJ40:DA41"/>
    <mergeCell ref="EO43:FC43"/>
    <mergeCell ref="DT44:EL44"/>
    <mergeCell ref="EM44:EN44"/>
    <mergeCell ref="B33:AP33"/>
    <mergeCell ref="AQ33:AW33"/>
    <mergeCell ref="AX33:BP33"/>
    <mergeCell ref="BQ33:CI33"/>
    <mergeCell ref="CJ33:DA33"/>
    <mergeCell ref="CJ43:CK43"/>
    <mergeCell ref="CL43:CY43"/>
    <mergeCell ref="A8:CG8"/>
    <mergeCell ref="CJ27:DA28"/>
    <mergeCell ref="DB27:DS28"/>
    <mergeCell ref="CJ31:DA31"/>
    <mergeCell ref="DB31:DS31"/>
    <mergeCell ref="B23:AF23"/>
    <mergeCell ref="AG23:AI23"/>
    <mergeCell ref="AQ23:AW23"/>
    <mergeCell ref="AX23:BP24"/>
    <mergeCell ref="DB23:DS24"/>
    <mergeCell ref="A19:FE19"/>
    <mergeCell ref="CH14:DA14"/>
    <mergeCell ref="A15:BA15"/>
    <mergeCell ref="A20:AP22"/>
    <mergeCell ref="AQ20:AW22"/>
    <mergeCell ref="A14:S14"/>
    <mergeCell ref="T14:BU14"/>
    <mergeCell ref="BB15:CD15"/>
    <mergeCell ref="A16:BO16"/>
    <mergeCell ref="AX20:BP22"/>
    <mergeCell ref="DB44:DS44"/>
    <mergeCell ref="EK47:EL47"/>
    <mergeCell ref="EM49:FE49"/>
    <mergeCell ref="B58:AP58"/>
    <mergeCell ref="AQ58:AW58"/>
    <mergeCell ref="AX58:BP58"/>
    <mergeCell ref="EO44:FC44"/>
    <mergeCell ref="FD44:FE44"/>
    <mergeCell ref="B45:AP45"/>
    <mergeCell ref="AQ45:AW45"/>
    <mergeCell ref="CL63:CY63"/>
    <mergeCell ref="CZ63:DA63"/>
    <mergeCell ref="CJ62:DA62"/>
    <mergeCell ref="BQ60:CI60"/>
    <mergeCell ref="FD64:FE65"/>
    <mergeCell ref="EK64:EL65"/>
    <mergeCell ref="EM64:EN65"/>
    <mergeCell ref="EO64:FC65"/>
    <mergeCell ref="DB60:DS60"/>
    <mergeCell ref="DB61:DS61"/>
    <mergeCell ref="DV66:EJ66"/>
    <mergeCell ref="FD66:FE66"/>
    <mergeCell ref="EK66:EL66"/>
    <mergeCell ref="EM66:EN66"/>
    <mergeCell ref="EO66:FC66"/>
    <mergeCell ref="CJ60:DA60"/>
    <mergeCell ref="CJ66:CK66"/>
    <mergeCell ref="CL66:CY66"/>
    <mergeCell ref="CZ66:DA66"/>
    <mergeCell ref="CJ61:DA61"/>
    <mergeCell ref="B67:AP67"/>
    <mergeCell ref="AQ67:AW67"/>
    <mergeCell ref="AX67:BP67"/>
    <mergeCell ref="BQ67:CI67"/>
    <mergeCell ref="DB66:DS66"/>
    <mergeCell ref="DT66:DU66"/>
    <mergeCell ref="BQ66:CI66"/>
    <mergeCell ref="CJ74:DA74"/>
    <mergeCell ref="DB74:DS74"/>
    <mergeCell ref="DT74:EL74"/>
    <mergeCell ref="EM74:FE74"/>
    <mergeCell ref="EM67:EN67"/>
    <mergeCell ref="CJ67:CK67"/>
    <mergeCell ref="CL67:CY67"/>
    <mergeCell ref="CZ67:DA67"/>
    <mergeCell ref="DB67:DS67"/>
    <mergeCell ref="CJ69:DA69"/>
    <mergeCell ref="DB75:DS76"/>
    <mergeCell ref="AJ9:AP9"/>
    <mergeCell ref="DT60:EL60"/>
    <mergeCell ref="EM60:FE60"/>
    <mergeCell ref="EO67:FC67"/>
    <mergeCell ref="FD67:FE67"/>
    <mergeCell ref="B74:AP74"/>
    <mergeCell ref="AQ74:AW74"/>
    <mergeCell ref="AX74:BP74"/>
    <mergeCell ref="BQ74:CI74"/>
    <mergeCell ref="EM72:FE72"/>
    <mergeCell ref="B72:AP72"/>
    <mergeCell ref="AQ72:AW72"/>
    <mergeCell ref="CJ72:DA72"/>
    <mergeCell ref="DB72:DS72"/>
    <mergeCell ref="AX72:BP72"/>
    <mergeCell ref="BQ72:CI72"/>
    <mergeCell ref="DT72:DU72"/>
    <mergeCell ref="EK72:EL72"/>
    <mergeCell ref="DV72:EJ72"/>
    <mergeCell ref="DT49:DU49"/>
    <mergeCell ref="EK49:EL49"/>
    <mergeCell ref="DV49:EJ49"/>
    <mergeCell ref="DV73:EJ73"/>
    <mergeCell ref="DT73:DU73"/>
    <mergeCell ref="EK73:EL73"/>
    <mergeCell ref="DT67:DU67"/>
    <mergeCell ref="DV67:EJ67"/>
    <mergeCell ref="EK67:EL67"/>
    <mergeCell ref="DT71:DU7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3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zoomScalePageLayoutView="0" workbookViewId="0" topLeftCell="A1">
      <selection activeCell="B9" sqref="B9:AY9"/>
    </sheetView>
  </sheetViews>
  <sheetFormatPr defaultColWidth="0.875" defaultRowHeight="12.75"/>
  <cols>
    <col min="1" max="16384" width="0.875" style="1" customWidth="1"/>
  </cols>
  <sheetData>
    <row r="1" spans="1:155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8"/>
      <c r="AC1" s="29"/>
      <c r="AD1" s="29"/>
      <c r="AE1" s="29"/>
      <c r="AF1" s="28"/>
      <c r="AG1" s="28"/>
      <c r="AH1" s="28"/>
      <c r="AI1" s="28"/>
      <c r="AJ1" s="28"/>
      <c r="AK1" s="28"/>
      <c r="AL1" s="22"/>
      <c r="AM1" s="22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9" t="s">
        <v>57</v>
      </c>
    </row>
    <row r="2" spans="1:155" s="16" customFormat="1" ht="15">
      <c r="A2" s="228" t="s">
        <v>58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</row>
    <row r="3" spans="1:154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8"/>
      <c r="AC3" s="29"/>
      <c r="AD3" s="29"/>
      <c r="AE3" s="29"/>
      <c r="AF3" s="28"/>
      <c r="AG3" s="28"/>
      <c r="AH3" s="28"/>
      <c r="AI3" s="28"/>
      <c r="AJ3" s="28"/>
      <c r="AK3" s="28"/>
      <c r="AL3" s="22"/>
      <c r="AM3" s="22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9"/>
      <c r="BQ3" s="2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30" t="s">
        <v>14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2"/>
      <c r="AZ4" s="230" t="s">
        <v>87</v>
      </c>
      <c r="BA4" s="231"/>
      <c r="BB4" s="231"/>
      <c r="BC4" s="231"/>
      <c r="BD4" s="231"/>
      <c r="BE4" s="231"/>
      <c r="BF4" s="231"/>
      <c r="BG4" s="232"/>
      <c r="BH4" s="241" t="s">
        <v>59</v>
      </c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3"/>
      <c r="CE4" s="31"/>
      <c r="CF4" s="26"/>
      <c r="CG4" s="26"/>
      <c r="CH4" s="29"/>
      <c r="CI4" s="29"/>
      <c r="CJ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 t="s">
        <v>81</v>
      </c>
      <c r="DM4" s="229" t="s">
        <v>152</v>
      </c>
      <c r="DN4" s="229"/>
      <c r="DO4" s="229"/>
      <c r="DP4" s="21" t="s">
        <v>36</v>
      </c>
      <c r="DQ4" s="21"/>
      <c r="DR4" s="21"/>
      <c r="DS4" s="6"/>
      <c r="DT4" s="30"/>
      <c r="DU4" s="30"/>
      <c r="DV4" s="30"/>
      <c r="DW4" s="30"/>
      <c r="DX4" s="30"/>
      <c r="DY4" s="30"/>
      <c r="DZ4" s="30"/>
      <c r="EA4" s="25"/>
      <c r="EB4" s="37"/>
      <c r="EC4" s="241" t="s">
        <v>59</v>
      </c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3"/>
    </row>
    <row r="5" spans="1:155" s="16" customFormat="1" ht="3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5"/>
      <c r="AZ5" s="233"/>
      <c r="BA5" s="234"/>
      <c r="BB5" s="234"/>
      <c r="BC5" s="234"/>
      <c r="BD5" s="234"/>
      <c r="BE5" s="234"/>
      <c r="BF5" s="234"/>
      <c r="BG5" s="235"/>
      <c r="BH5" s="244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6"/>
      <c r="CE5" s="27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5"/>
      <c r="CT5" s="35"/>
      <c r="CU5" s="22"/>
      <c r="CV5" s="22"/>
      <c r="CW5" s="22"/>
      <c r="CX5" s="28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8"/>
      <c r="EB5" s="38"/>
      <c r="EC5" s="244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6"/>
    </row>
    <row r="6" spans="1:155" s="16" customFormat="1" ht="14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5"/>
      <c r="AZ6" s="233"/>
      <c r="BA6" s="234"/>
      <c r="BB6" s="234"/>
      <c r="BC6" s="234"/>
      <c r="BD6" s="234"/>
      <c r="BE6" s="234"/>
      <c r="BF6" s="234"/>
      <c r="BG6" s="235"/>
      <c r="BH6" s="32"/>
      <c r="BI6" s="9"/>
      <c r="BJ6" s="9"/>
      <c r="BK6" s="9"/>
      <c r="BL6" s="9"/>
      <c r="BM6" s="28"/>
      <c r="BN6" s="258">
        <v>20</v>
      </c>
      <c r="BO6" s="258"/>
      <c r="BP6" s="258"/>
      <c r="BQ6" s="258"/>
      <c r="BR6" s="259" t="s">
        <v>151</v>
      </c>
      <c r="BS6" s="259"/>
      <c r="BT6" s="259"/>
      <c r="BU6" s="19" t="s">
        <v>23</v>
      </c>
      <c r="BV6" s="19"/>
      <c r="BW6" s="19"/>
      <c r="BX6" s="17"/>
      <c r="BY6" s="28"/>
      <c r="BZ6" s="9"/>
      <c r="CA6" s="9"/>
      <c r="CB6" s="9"/>
      <c r="CC6" s="9"/>
      <c r="CD6" s="33"/>
      <c r="CE6" s="247" t="s">
        <v>79</v>
      </c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9"/>
      <c r="DD6" s="253" t="s">
        <v>80</v>
      </c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9"/>
      <c r="EC6" s="32"/>
      <c r="ED6" s="9"/>
      <c r="EE6" s="9"/>
      <c r="EF6" s="9"/>
      <c r="EG6" s="9"/>
      <c r="EH6" s="28"/>
      <c r="EI6" s="258">
        <v>20</v>
      </c>
      <c r="EJ6" s="258"/>
      <c r="EK6" s="258"/>
      <c r="EL6" s="258"/>
      <c r="EM6" s="259" t="s">
        <v>152</v>
      </c>
      <c r="EN6" s="259"/>
      <c r="EO6" s="259"/>
      <c r="EP6" s="19" t="s">
        <v>24</v>
      </c>
      <c r="EQ6" s="19"/>
      <c r="ER6" s="19"/>
      <c r="ES6" s="17"/>
      <c r="ET6" s="28"/>
      <c r="EU6" s="9"/>
      <c r="EV6" s="9"/>
      <c r="EW6" s="9"/>
      <c r="EX6" s="9"/>
      <c r="EY6" s="33"/>
    </row>
    <row r="7" spans="1:155" s="16" customFormat="1" ht="10.5" customHeight="1" thickBo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8"/>
      <c r="AZ7" s="236"/>
      <c r="BA7" s="237"/>
      <c r="BB7" s="237"/>
      <c r="BC7" s="237"/>
      <c r="BD7" s="237"/>
      <c r="BE7" s="237"/>
      <c r="BF7" s="237"/>
      <c r="BG7" s="238"/>
      <c r="BH7" s="32"/>
      <c r="BI7" s="9"/>
      <c r="BJ7" s="9"/>
      <c r="BK7" s="9"/>
      <c r="BL7" s="9"/>
      <c r="BM7" s="9"/>
      <c r="BN7" s="9"/>
      <c r="BO7" s="9"/>
      <c r="BP7" s="29"/>
      <c r="BQ7" s="2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3"/>
      <c r="CE7" s="250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2"/>
      <c r="DD7" s="250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2"/>
      <c r="EC7" s="32"/>
      <c r="ED7" s="9"/>
      <c r="EE7" s="9"/>
      <c r="EF7" s="9"/>
      <c r="EG7" s="9"/>
      <c r="EH7" s="9"/>
      <c r="EI7" s="9"/>
      <c r="EJ7" s="9"/>
      <c r="EK7" s="29"/>
      <c r="EL7" s="2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3"/>
    </row>
    <row r="8" spans="1:155" s="16" customFormat="1" ht="13.5" customHeight="1">
      <c r="A8" s="36"/>
      <c r="B8" s="239" t="s">
        <v>60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63">
        <v>3400</v>
      </c>
      <c r="BA8" s="264"/>
      <c r="BB8" s="264"/>
      <c r="BC8" s="264"/>
      <c r="BD8" s="264"/>
      <c r="BE8" s="264"/>
      <c r="BF8" s="264"/>
      <c r="BG8" s="265"/>
      <c r="BH8" s="254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60"/>
    </row>
    <row r="9" spans="1:155" s="3" customFormat="1" ht="12.75">
      <c r="A9" s="39"/>
      <c r="B9" s="262" t="s">
        <v>61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6"/>
      <c r="BA9" s="267"/>
      <c r="BB9" s="267"/>
      <c r="BC9" s="267"/>
      <c r="BD9" s="267"/>
      <c r="BE9" s="267"/>
      <c r="BF9" s="267"/>
      <c r="BG9" s="268"/>
      <c r="BH9" s="256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61"/>
    </row>
    <row r="10" spans="1:155" s="3" customFormat="1" ht="18.75" customHeight="1">
      <c r="A10" s="39"/>
      <c r="B10" s="262" t="s">
        <v>62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3">
        <v>3410</v>
      </c>
      <c r="BA10" s="264"/>
      <c r="BB10" s="264"/>
      <c r="BC10" s="264"/>
      <c r="BD10" s="264"/>
      <c r="BE10" s="264"/>
      <c r="BF10" s="264"/>
      <c r="BG10" s="265"/>
      <c r="BH10" s="256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61"/>
    </row>
    <row r="11" spans="1:155" s="16" customFormat="1" ht="18.75" customHeight="1">
      <c r="A11" s="34"/>
      <c r="B11" s="269" t="s">
        <v>63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6"/>
      <c r="BA11" s="267"/>
      <c r="BB11" s="267"/>
      <c r="BC11" s="267"/>
      <c r="BD11" s="267"/>
      <c r="BE11" s="267"/>
      <c r="BF11" s="267"/>
      <c r="BG11" s="268"/>
      <c r="BH11" s="256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61"/>
    </row>
    <row r="12" spans="1:155" s="16" customFormat="1" ht="18.75" customHeight="1">
      <c r="A12" s="34"/>
      <c r="B12" s="269" t="s">
        <v>64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88">
        <v>3420</v>
      </c>
      <c r="BA12" s="289"/>
      <c r="BB12" s="289"/>
      <c r="BC12" s="289"/>
      <c r="BD12" s="289"/>
      <c r="BE12" s="289"/>
      <c r="BF12" s="289"/>
      <c r="BG12" s="290"/>
      <c r="BH12" s="256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61"/>
    </row>
    <row r="13" spans="1:155" s="3" customFormat="1" ht="18.75" customHeight="1">
      <c r="A13" s="39"/>
      <c r="B13" s="262" t="s">
        <v>65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6" t="s">
        <v>127</v>
      </c>
      <c r="BA13" s="267"/>
      <c r="BB13" s="267"/>
      <c r="BC13" s="267"/>
      <c r="BD13" s="267"/>
      <c r="BE13" s="267"/>
      <c r="BF13" s="267"/>
      <c r="BG13" s="268"/>
      <c r="BH13" s="270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81"/>
    </row>
    <row r="14" spans="1:155" s="16" customFormat="1" ht="12">
      <c r="A14" s="36"/>
      <c r="B14" s="240" t="s">
        <v>22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63" t="s">
        <v>128</v>
      </c>
      <c r="BA14" s="264"/>
      <c r="BB14" s="264"/>
      <c r="BC14" s="264"/>
      <c r="BD14" s="264"/>
      <c r="BE14" s="264"/>
      <c r="BF14" s="264"/>
      <c r="BG14" s="265"/>
      <c r="BH14" s="28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3"/>
      <c r="CE14" s="241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3"/>
      <c r="DD14" s="241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3"/>
      <c r="EC14" s="241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77"/>
    </row>
    <row r="15" spans="1:155" s="16" customFormat="1" ht="30" customHeight="1">
      <c r="A15" s="272" t="s">
        <v>126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94"/>
      <c r="BA15" s="295"/>
      <c r="BB15" s="295"/>
      <c r="BC15" s="295"/>
      <c r="BD15" s="295"/>
      <c r="BE15" s="295"/>
      <c r="BF15" s="295"/>
      <c r="BG15" s="296"/>
      <c r="BH15" s="283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6"/>
      <c r="CE15" s="244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6"/>
      <c r="DD15" s="244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6"/>
      <c r="EC15" s="244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78"/>
    </row>
    <row r="16" spans="1:155" s="3" customFormat="1" ht="12.75">
      <c r="A16" s="39"/>
      <c r="B16" s="262" t="s">
        <v>61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6"/>
      <c r="BA16" s="267"/>
      <c r="BB16" s="267"/>
      <c r="BC16" s="267"/>
      <c r="BD16" s="267"/>
      <c r="BE16" s="267"/>
      <c r="BF16" s="267"/>
      <c r="BG16" s="268"/>
      <c r="BH16" s="284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6"/>
      <c r="CE16" s="274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6"/>
      <c r="DD16" s="274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6"/>
      <c r="EC16" s="274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9"/>
    </row>
    <row r="17" spans="1:155" s="3" customFormat="1" ht="18.75" customHeight="1">
      <c r="A17" s="39"/>
      <c r="B17" s="262" t="s">
        <v>62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3" t="s">
        <v>129</v>
      </c>
      <c r="BA17" s="264"/>
      <c r="BB17" s="264"/>
      <c r="BC17" s="264"/>
      <c r="BD17" s="264"/>
      <c r="BE17" s="264"/>
      <c r="BF17" s="264"/>
      <c r="BG17" s="265"/>
      <c r="BH17" s="256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61"/>
    </row>
    <row r="18" spans="1:155" s="16" customFormat="1" ht="18.75" customHeight="1">
      <c r="A18" s="34"/>
      <c r="B18" s="269" t="s">
        <v>63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6"/>
      <c r="BA18" s="267"/>
      <c r="BB18" s="267"/>
      <c r="BC18" s="267"/>
      <c r="BD18" s="267"/>
      <c r="BE18" s="267"/>
      <c r="BF18" s="267"/>
      <c r="BG18" s="268"/>
      <c r="BH18" s="256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61"/>
    </row>
    <row r="19" spans="1:155" s="16" customFormat="1" ht="18.75" customHeight="1">
      <c r="A19" s="34"/>
      <c r="B19" s="269" t="s">
        <v>64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88" t="s">
        <v>130</v>
      </c>
      <c r="BA19" s="289"/>
      <c r="BB19" s="289"/>
      <c r="BC19" s="289"/>
      <c r="BD19" s="289"/>
      <c r="BE19" s="289"/>
      <c r="BF19" s="289"/>
      <c r="BG19" s="290"/>
      <c r="BH19" s="256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61"/>
    </row>
    <row r="20" spans="1:155" s="3" customFormat="1" ht="18.75" customHeight="1">
      <c r="A20" s="5"/>
      <c r="B20" s="285" t="s">
        <v>65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66" t="s">
        <v>131</v>
      </c>
      <c r="BA20" s="267"/>
      <c r="BB20" s="267"/>
      <c r="BC20" s="267"/>
      <c r="BD20" s="267"/>
      <c r="BE20" s="267"/>
      <c r="BF20" s="267"/>
      <c r="BG20" s="268"/>
      <c r="BH20" s="256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61"/>
    </row>
    <row r="21" spans="1:155" s="16" customFormat="1" ht="33" customHeight="1">
      <c r="A21" s="286" t="s">
        <v>69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63" t="s">
        <v>132</v>
      </c>
      <c r="BA21" s="264"/>
      <c r="BB21" s="264"/>
      <c r="BC21" s="264"/>
      <c r="BD21" s="264"/>
      <c r="BE21" s="264"/>
      <c r="BF21" s="264"/>
      <c r="BG21" s="265"/>
      <c r="BH21" s="256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61"/>
    </row>
    <row r="22" spans="1:155" s="16" customFormat="1" ht="10.5" customHeight="1">
      <c r="A22" s="40"/>
      <c r="B22" s="280" t="s">
        <v>66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94"/>
      <c r="BA22" s="295"/>
      <c r="BB22" s="295"/>
      <c r="BC22" s="295"/>
      <c r="BD22" s="295"/>
      <c r="BE22" s="295"/>
      <c r="BF22" s="295"/>
      <c r="BG22" s="296"/>
      <c r="BH22" s="256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61"/>
    </row>
    <row r="23" spans="1:155" s="3" customFormat="1" ht="12" customHeight="1">
      <c r="A23" s="39"/>
      <c r="B23" s="262" t="s">
        <v>61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6"/>
      <c r="BA23" s="267"/>
      <c r="BB23" s="267"/>
      <c r="BC23" s="267"/>
      <c r="BD23" s="267"/>
      <c r="BE23" s="267"/>
      <c r="BF23" s="267"/>
      <c r="BG23" s="268"/>
      <c r="BH23" s="256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61"/>
    </row>
    <row r="24" spans="1:155" s="3" customFormat="1" ht="18.75" customHeight="1">
      <c r="A24" s="39"/>
      <c r="B24" s="262" t="s">
        <v>62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3" t="s">
        <v>133</v>
      </c>
      <c r="BA24" s="264"/>
      <c r="BB24" s="264"/>
      <c r="BC24" s="264"/>
      <c r="BD24" s="264"/>
      <c r="BE24" s="264"/>
      <c r="BF24" s="264"/>
      <c r="BG24" s="265"/>
      <c r="BH24" s="256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61"/>
    </row>
    <row r="25" spans="1:155" s="16" customFormat="1" ht="18.75" customHeight="1">
      <c r="A25" s="34"/>
      <c r="B25" s="269" t="s">
        <v>63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6"/>
      <c r="BA25" s="267"/>
      <c r="BB25" s="267"/>
      <c r="BC25" s="267"/>
      <c r="BD25" s="267"/>
      <c r="BE25" s="267"/>
      <c r="BF25" s="267"/>
      <c r="BG25" s="268"/>
      <c r="BH25" s="256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61"/>
    </row>
    <row r="26" spans="1:155" s="16" customFormat="1" ht="18.75" customHeight="1">
      <c r="A26" s="34"/>
      <c r="B26" s="269" t="s">
        <v>64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88" t="s">
        <v>134</v>
      </c>
      <c r="BA26" s="289"/>
      <c r="BB26" s="289"/>
      <c r="BC26" s="289"/>
      <c r="BD26" s="289"/>
      <c r="BE26" s="289"/>
      <c r="BF26" s="289"/>
      <c r="BG26" s="290"/>
      <c r="BH26" s="256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61"/>
    </row>
    <row r="27" spans="1:155" s="3" customFormat="1" ht="18.75" customHeight="1" thickBot="1">
      <c r="A27" s="5"/>
      <c r="B27" s="285" t="s">
        <v>65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97"/>
      <c r="AZ27" s="288" t="s">
        <v>135</v>
      </c>
      <c r="BA27" s="289"/>
      <c r="BB27" s="289"/>
      <c r="BC27" s="289"/>
      <c r="BD27" s="289"/>
      <c r="BE27" s="289"/>
      <c r="BF27" s="289"/>
      <c r="BG27" s="290"/>
      <c r="BH27" s="291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3"/>
    </row>
  </sheetData>
  <sheetProtection/>
  <mergeCells count="92">
    <mergeCell ref="AZ27:BG27"/>
    <mergeCell ref="AZ24:BG25"/>
    <mergeCell ref="B27:AY27"/>
    <mergeCell ref="B26:AY26"/>
    <mergeCell ref="AZ20:BG20"/>
    <mergeCell ref="AZ21:BG23"/>
    <mergeCell ref="AZ19:BG19"/>
    <mergeCell ref="AZ14:BG16"/>
    <mergeCell ref="AZ17:BG18"/>
    <mergeCell ref="AZ26:BG26"/>
    <mergeCell ref="AZ12:BG12"/>
    <mergeCell ref="AZ13:BG13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CE21:DC23"/>
    <mergeCell ref="DD21:EB23"/>
    <mergeCell ref="B22:AY22"/>
    <mergeCell ref="EC12:EY12"/>
    <mergeCell ref="EC13:EY13"/>
    <mergeCell ref="B16:AY16"/>
    <mergeCell ref="B17:AY17"/>
    <mergeCell ref="BH17:CD18"/>
    <mergeCell ref="BH14:CD16"/>
    <mergeCell ref="CE17:DC18"/>
    <mergeCell ref="DD17:EB18"/>
    <mergeCell ref="EC17:EY18"/>
    <mergeCell ref="B18:AY18"/>
    <mergeCell ref="B12:AY12"/>
    <mergeCell ref="B13:AY13"/>
    <mergeCell ref="B14:AY14"/>
    <mergeCell ref="A15:AY15"/>
    <mergeCell ref="CE14:DC16"/>
    <mergeCell ref="DD14:EB16"/>
    <mergeCell ref="EC14:EY16"/>
    <mergeCell ref="EC10:EY11"/>
    <mergeCell ref="BH12:CD12"/>
    <mergeCell ref="BH13:CD13"/>
    <mergeCell ref="CE12:DC12"/>
    <mergeCell ref="CE13:DC13"/>
    <mergeCell ref="DD12:EB12"/>
    <mergeCell ref="DD13:EB13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zoomScalePageLayoutView="0" workbookViewId="0" topLeftCell="A1">
      <selection activeCell="I14" sqref="I14"/>
    </sheetView>
  </sheetViews>
  <sheetFormatPr defaultColWidth="0.875" defaultRowHeight="12.75"/>
  <cols>
    <col min="1" max="16384" width="0.875" style="1" customWidth="1"/>
  </cols>
  <sheetData>
    <row r="1" spans="1:123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8"/>
      <c r="AB1" s="29"/>
      <c r="AC1" s="29"/>
      <c r="AD1" s="29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1"/>
      <c r="AP1" s="35"/>
      <c r="AQ1" s="35"/>
      <c r="AR1" s="35"/>
      <c r="AS1" s="22"/>
      <c r="AT1" s="22"/>
      <c r="AU1" s="22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9" t="s">
        <v>70</v>
      </c>
    </row>
    <row r="2" spans="1:123" s="16" customFormat="1" ht="15">
      <c r="A2" s="228" t="s">
        <v>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</row>
    <row r="3" spans="1:123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8"/>
      <c r="AB3" s="29"/>
      <c r="AC3" s="29"/>
      <c r="AD3" s="29"/>
      <c r="AE3" s="28"/>
      <c r="AF3" s="28"/>
      <c r="AG3" s="28"/>
      <c r="AH3" s="28"/>
      <c r="AI3" s="28"/>
      <c r="AJ3" s="28"/>
      <c r="AK3" s="11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9"/>
      <c r="BU3" s="2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298" t="s">
        <v>14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300"/>
      <c r="AO4" s="298" t="s">
        <v>87</v>
      </c>
      <c r="AP4" s="299"/>
      <c r="AQ4" s="299"/>
      <c r="AR4" s="299"/>
      <c r="AS4" s="299"/>
      <c r="AT4" s="299"/>
      <c r="AU4" s="299"/>
      <c r="AV4" s="300"/>
      <c r="AW4" s="307" t="s">
        <v>59</v>
      </c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9"/>
      <c r="BV4" s="307" t="s">
        <v>59</v>
      </c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9"/>
      <c r="CU4" s="307" t="s">
        <v>59</v>
      </c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9"/>
    </row>
    <row r="5" spans="1:123" s="16" customFormat="1" ht="14.25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3"/>
      <c r="AO5" s="301"/>
      <c r="AP5" s="302"/>
      <c r="AQ5" s="302"/>
      <c r="AR5" s="302"/>
      <c r="AS5" s="302"/>
      <c r="AT5" s="302"/>
      <c r="AU5" s="302"/>
      <c r="AV5" s="303"/>
      <c r="AW5" s="24"/>
      <c r="AX5" s="7"/>
      <c r="AY5" s="7"/>
      <c r="AZ5" s="7"/>
      <c r="BA5" s="7"/>
      <c r="BB5" s="7"/>
      <c r="BD5" s="258">
        <v>20</v>
      </c>
      <c r="BE5" s="258"/>
      <c r="BF5" s="258"/>
      <c r="BG5" s="258"/>
      <c r="BH5" s="259" t="s">
        <v>152</v>
      </c>
      <c r="BI5" s="259"/>
      <c r="BJ5" s="259"/>
      <c r="BK5" s="259"/>
      <c r="BL5" s="19" t="s">
        <v>72</v>
      </c>
      <c r="BM5" s="19"/>
      <c r="BO5" s="2"/>
      <c r="BP5" s="7"/>
      <c r="BQ5" s="7"/>
      <c r="BR5" s="7"/>
      <c r="BS5" s="7"/>
      <c r="BT5" s="7"/>
      <c r="BU5" s="23"/>
      <c r="BV5" s="24"/>
      <c r="BW5" s="7"/>
      <c r="BX5" s="7"/>
      <c r="BY5" s="7"/>
      <c r="BZ5" s="7"/>
      <c r="CA5" s="7"/>
      <c r="CC5" s="258">
        <v>20</v>
      </c>
      <c r="CD5" s="258"/>
      <c r="CE5" s="258"/>
      <c r="CF5" s="258"/>
      <c r="CG5" s="259" t="s">
        <v>151</v>
      </c>
      <c r="CH5" s="259"/>
      <c r="CI5" s="259"/>
      <c r="CJ5" s="259"/>
      <c r="CK5" s="19" t="s">
        <v>24</v>
      </c>
      <c r="CL5" s="19"/>
      <c r="CN5" s="2"/>
      <c r="CO5" s="7"/>
      <c r="CP5" s="7"/>
      <c r="CQ5" s="7"/>
      <c r="CR5" s="7"/>
      <c r="CS5" s="7"/>
      <c r="CT5" s="23"/>
      <c r="CU5" s="24"/>
      <c r="CV5" s="7"/>
      <c r="CW5" s="7"/>
      <c r="CX5" s="7"/>
      <c r="CY5" s="7"/>
      <c r="CZ5" s="7"/>
      <c r="DB5" s="258">
        <v>20</v>
      </c>
      <c r="DC5" s="258"/>
      <c r="DD5" s="258"/>
      <c r="DE5" s="258"/>
      <c r="DF5" s="259" t="s">
        <v>145</v>
      </c>
      <c r="DG5" s="259"/>
      <c r="DH5" s="259"/>
      <c r="DI5" s="259"/>
      <c r="DJ5" s="19" t="s">
        <v>23</v>
      </c>
      <c r="DK5" s="19"/>
      <c r="DM5" s="2"/>
      <c r="DN5" s="7"/>
      <c r="DO5" s="7"/>
      <c r="DP5" s="7"/>
      <c r="DQ5" s="7"/>
      <c r="DR5" s="7"/>
      <c r="DS5" s="23"/>
    </row>
    <row r="6" spans="1:123" s="16" customFormat="1" ht="3" customHeight="1" thickBo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6"/>
      <c r="AO6" s="304"/>
      <c r="AP6" s="305"/>
      <c r="AQ6" s="305"/>
      <c r="AR6" s="305"/>
      <c r="AS6" s="305"/>
      <c r="AT6" s="305"/>
      <c r="AU6" s="305"/>
      <c r="AV6" s="306"/>
      <c r="AW6" s="24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3"/>
      <c r="BV6" s="24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3"/>
      <c r="CU6" s="24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3"/>
    </row>
    <row r="7" spans="1:123" s="3" customFormat="1" ht="27" customHeight="1" thickBot="1">
      <c r="A7" s="4"/>
      <c r="B7" s="318" t="s">
        <v>73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9" t="s">
        <v>136</v>
      </c>
      <c r="AP7" s="320"/>
      <c r="AQ7" s="320"/>
      <c r="AR7" s="320"/>
      <c r="AS7" s="320"/>
      <c r="AT7" s="320"/>
      <c r="AU7" s="320"/>
      <c r="AV7" s="321"/>
      <c r="AW7" s="313">
        <v>1542726</v>
      </c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>
        <v>1270439</v>
      </c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>
        <v>1084784</v>
      </c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2"/>
    </row>
    <row r="8" spans="1:119" s="16" customFormat="1" ht="12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8"/>
      <c r="AB8" s="29"/>
      <c r="AC8" s="29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1"/>
      <c r="AP8" s="35"/>
      <c r="AQ8" s="35"/>
      <c r="AR8" s="35"/>
      <c r="AS8" s="22"/>
      <c r="AT8" s="22"/>
      <c r="AU8" s="22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9"/>
      <c r="BQ8" s="2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K9" s="15" t="s">
        <v>25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12">
      <c r="A10" s="8" t="s">
        <v>10</v>
      </c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H10" s="317" t="s">
        <v>148</v>
      </c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K10" s="20" t="s">
        <v>26</v>
      </c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O10" s="317" t="s">
        <v>149</v>
      </c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</row>
    <row r="11" spans="15:118" s="13" customFormat="1" ht="9.75">
      <c r="O11" s="310" t="s">
        <v>11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H11" s="310" t="s">
        <v>12</v>
      </c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310" t="s">
        <v>11</v>
      </c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O11" s="310" t="s">
        <v>12</v>
      </c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</row>
    <row r="12" ht="6" customHeight="1"/>
    <row r="13" spans="1:42" s="8" customFormat="1" ht="12.75" customHeight="1">
      <c r="A13" s="315"/>
      <c r="B13" s="315"/>
      <c r="C13" s="267" t="s">
        <v>156</v>
      </c>
      <c r="D13" s="267"/>
      <c r="E13" s="267"/>
      <c r="F13" s="267"/>
      <c r="G13" s="316" t="s">
        <v>13</v>
      </c>
      <c r="H13" s="316"/>
      <c r="I13" s="267" t="s">
        <v>157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315">
        <v>20</v>
      </c>
      <c r="AA13" s="315"/>
      <c r="AB13" s="315"/>
      <c r="AC13" s="315"/>
      <c r="AD13" s="314" t="s">
        <v>155</v>
      </c>
      <c r="AE13" s="314"/>
      <c r="AF13" s="314"/>
      <c r="AG13" s="8" t="s">
        <v>17</v>
      </c>
      <c r="AP13" s="16"/>
    </row>
    <row r="16" s="13" customFormat="1" ht="9.75">
      <c r="E16" s="13" t="s">
        <v>27</v>
      </c>
    </row>
    <row r="17" s="13" customFormat="1" ht="9.75">
      <c r="H17" s="13" t="s">
        <v>74</v>
      </c>
    </row>
    <row r="18" s="13" customFormat="1" ht="9.75">
      <c r="H18" s="13" t="s">
        <v>75</v>
      </c>
    </row>
    <row r="19" s="13" customFormat="1" ht="9.75">
      <c r="H19" s="13" t="s">
        <v>76</v>
      </c>
    </row>
  </sheetData>
  <sheetProtection/>
  <mergeCells count="31">
    <mergeCell ref="A2:DS2"/>
    <mergeCell ref="O10:AF10"/>
    <mergeCell ref="AH10:BG10"/>
    <mergeCell ref="BV10:CM10"/>
    <mergeCell ref="CO10:DN10"/>
    <mergeCell ref="DF5:DI5"/>
    <mergeCell ref="B7:AN7"/>
    <mergeCell ref="AO7:AV7"/>
    <mergeCell ref="AD13:AF13"/>
    <mergeCell ref="A13:B13"/>
    <mergeCell ref="C13:F13"/>
    <mergeCell ref="G13:H13"/>
    <mergeCell ref="I13:Y13"/>
    <mergeCell ref="Z13:AC13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W7:BU7"/>
    <mergeCell ref="BV7:CT7"/>
    <mergeCell ref="A4:AN6"/>
    <mergeCell ref="AO4:AV6"/>
    <mergeCell ref="AW4:BU4"/>
    <mergeCell ref="BV4:CT4"/>
    <mergeCell ref="CU4:DS4"/>
    <mergeCell ref="BD5:BG5"/>
    <mergeCell ref="DB5:DE5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Седых Д.В.</cp:lastModifiedBy>
  <cp:lastPrinted>2015-02-06T09:49:59Z</cp:lastPrinted>
  <dcterms:created xsi:type="dcterms:W3CDTF">2004-02-03T14:46:59Z</dcterms:created>
  <dcterms:modified xsi:type="dcterms:W3CDTF">2015-03-26T01:30:45Z</dcterms:modified>
  <cp:category/>
  <cp:version/>
  <cp:contentType/>
  <cp:contentStatus/>
</cp:coreProperties>
</file>